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21075" windowHeight="9915" activeTab="12"/>
  </bookViews>
  <sheets>
    <sheet name="1. Mean" sheetId="11" r:id="rId1"/>
    <sheet name="2. Median" sheetId="12" r:id="rId2"/>
    <sheet name="3. Mode" sheetId="13" r:id="rId3"/>
    <sheet name="4. Normal Distribution" sheetId="14" r:id="rId4"/>
    <sheet name="5. Range" sheetId="15" r:id="rId5"/>
    <sheet name="6. Variance" sheetId="16" r:id="rId6"/>
    <sheet name="7. Histogram" sheetId="3" r:id="rId7"/>
    <sheet name="8. Line Chart" sheetId="1" r:id="rId8"/>
    <sheet name="9. Area Chart" sheetId="17" r:id="rId9"/>
    <sheet name="10. Pie Chart" sheetId="8" r:id="rId10"/>
    <sheet name="11. Pictogram" sheetId="9" r:id="rId11"/>
    <sheet name="12. Scatter and Bubble Plot" sheetId="18" r:id="rId12"/>
    <sheet name="Infographic Data" sheetId="19" r:id="rId13"/>
  </sheets>
  <calcPr calcId="144525"/>
</workbook>
</file>

<file path=xl/calcChain.xml><?xml version="1.0" encoding="utf-8"?>
<calcChain xmlns="http://schemas.openxmlformats.org/spreadsheetml/2006/main">
  <c r="C88" i="19" l="1"/>
  <c r="D88" i="19"/>
  <c r="E88" i="19"/>
  <c r="F88" i="19"/>
  <c r="B88" i="19"/>
  <c r="C3" i="8" l="1"/>
  <c r="G5" i="14"/>
  <c r="B19" i="14"/>
  <c r="D9" i="14"/>
  <c r="D19" i="14" s="1"/>
  <c r="D10" i="14"/>
  <c r="D11" i="14"/>
  <c r="D12" i="14"/>
  <c r="D13" i="14"/>
  <c r="D14" i="14"/>
  <c r="D15" i="14"/>
  <c r="D16" i="14"/>
  <c r="D17" i="14"/>
  <c r="D18" i="14"/>
  <c r="F33" i="16" l="1"/>
  <c r="F32" i="16"/>
  <c r="B7" i="8" l="1"/>
  <c r="C5" i="8" s="1"/>
  <c r="C4" i="8" l="1"/>
  <c r="C6" i="8"/>
</calcChain>
</file>

<file path=xl/sharedStrings.xml><?xml version="1.0" encoding="utf-8"?>
<sst xmlns="http://schemas.openxmlformats.org/spreadsheetml/2006/main" count="307" uniqueCount="206">
  <si>
    <t>Answer</t>
  </si>
  <si>
    <t>Sales</t>
  </si>
  <si>
    <t>Frequency</t>
  </si>
  <si>
    <t>10 to 19</t>
  </si>
  <si>
    <t>20 to 29</t>
  </si>
  <si>
    <t>30 to 39</t>
  </si>
  <si>
    <t>40 to 49</t>
  </si>
  <si>
    <t>50 to 59</t>
  </si>
  <si>
    <t>60 to 69</t>
  </si>
  <si>
    <t>Race</t>
  </si>
  <si>
    <t>No of Residents</t>
  </si>
  <si>
    <t>Chinese</t>
  </si>
  <si>
    <t>Malay</t>
  </si>
  <si>
    <t>Indian</t>
  </si>
  <si>
    <t>Others</t>
  </si>
  <si>
    <t>Degree</t>
  </si>
  <si>
    <t>36-38</t>
  </si>
  <si>
    <t>38-40</t>
  </si>
  <si>
    <t>40-42</t>
  </si>
  <si>
    <t>42-44</t>
  </si>
  <si>
    <t>44-46</t>
  </si>
  <si>
    <t>46-48</t>
  </si>
  <si>
    <t>48-50</t>
  </si>
  <si>
    <t>50-52</t>
  </si>
  <si>
    <t>52-54</t>
  </si>
  <si>
    <t>54-56</t>
  </si>
  <si>
    <t>Age</t>
  </si>
  <si>
    <t>mean</t>
  </si>
  <si>
    <t>mode</t>
  </si>
  <si>
    <t>median</t>
  </si>
  <si>
    <r>
      <t xml:space="preserve">Distribution Skewed to </t>
    </r>
    <r>
      <rPr>
        <sz val="18"/>
        <color rgb="FF00B0F0"/>
        <rFont val="Arial"/>
        <family val="2"/>
      </rPr>
      <t xml:space="preserve">Right </t>
    </r>
    <r>
      <rPr>
        <u/>
        <sz val="18"/>
        <color rgb="FF00B0F0"/>
        <rFont val="Arial"/>
        <family val="2"/>
      </rPr>
      <t>or</t>
    </r>
    <r>
      <rPr>
        <sz val="18"/>
        <color rgb="FF00B0F0"/>
        <rFont val="Arial"/>
        <family val="2"/>
      </rPr>
      <t xml:space="preserve"> Positively Skewed</t>
    </r>
  </si>
  <si>
    <t>Mean &gt; Median</t>
  </si>
  <si>
    <t>Mean = Median = Mode</t>
  </si>
  <si>
    <t>x</t>
  </si>
  <si>
    <t>No of obs</t>
  </si>
  <si>
    <t>Standard Deviation</t>
  </si>
  <si>
    <t>Sample Variance and Deviation</t>
  </si>
  <si>
    <t>Western Europe</t>
  </si>
  <si>
    <t>USA</t>
  </si>
  <si>
    <t>Japan</t>
  </si>
  <si>
    <t>China</t>
  </si>
  <si>
    <t>India</t>
  </si>
  <si>
    <t>Africa</t>
  </si>
  <si>
    <t>Year</t>
  </si>
  <si>
    <t>Sunshine hours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</si>
  <si>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</si>
  <si>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</si>
  <si>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</si>
  <si>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</si>
  <si>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</si>
  <si>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</si>
  <si>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</si>
  <si>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</si>
  <si>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</si>
  <si>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</si>
  <si>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</si>
  <si>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</si>
  <si>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London</t>
  </si>
  <si>
    <t>Barcelona</t>
  </si>
  <si>
    <t>Example of Histogram with 1 category</t>
  </si>
  <si>
    <t>Example of Histogram with 2 categories</t>
  </si>
  <si>
    <t>Chicago</t>
  </si>
  <si>
    <t>Berlin</t>
  </si>
  <si>
    <t>Example of Stacked Histogram with 4 categories</t>
  </si>
  <si>
    <t>Example of Pie Chart</t>
  </si>
  <si>
    <t>Example of Line chart with 1 category</t>
  </si>
  <si>
    <t>Example of Line chart with 6 categories</t>
  </si>
  <si>
    <t>Example of area chart</t>
  </si>
  <si>
    <t>Country</t>
  </si>
  <si>
    <t>Birth Rate</t>
  </si>
  <si>
    <t>Life Expectancy</t>
  </si>
  <si>
    <t>GDP(Per Capita)</t>
  </si>
  <si>
    <t>Brazil</t>
  </si>
  <si>
    <t>Ireland</t>
  </si>
  <si>
    <t>Spain</t>
  </si>
  <si>
    <t>Demographics</t>
  </si>
  <si>
    <t>Example of Scatter PLot with 2 dimensions</t>
  </si>
  <si>
    <t>Example of bubble plot with 3 dimensions</t>
  </si>
  <si>
    <t>Example of bubble plot with 3 dimensions with colour difference</t>
  </si>
  <si>
    <t xml:space="preserve">Symmetrical Distribution or Normal Distribution </t>
  </si>
  <si>
    <t xml:space="preserve">Mean &lt; Median
</t>
  </si>
  <si>
    <r>
      <t xml:space="preserve">Distribution Skewed to </t>
    </r>
    <r>
      <rPr>
        <sz val="18"/>
        <color rgb="FFFF0000"/>
        <rFont val="Arial"/>
        <family val="2"/>
      </rPr>
      <t xml:space="preserve">Left or Negatively Skewed    </t>
    </r>
    <r>
      <rPr>
        <sz val="18"/>
        <color rgb="FF000000"/>
        <rFont val="Arial"/>
        <family val="2"/>
      </rPr>
      <t xml:space="preserve"> </t>
    </r>
  </si>
  <si>
    <t>Q: What is the mean of these values ?</t>
  </si>
  <si>
    <t>Q: What is the median of these values</t>
  </si>
  <si>
    <t>Q: What is the mode?</t>
  </si>
  <si>
    <t>Q: Fill in the mean, mode and median for each example, and create a bar chart for each of the example</t>
  </si>
  <si>
    <t>Q: What is the range?</t>
  </si>
  <si>
    <t>Q: What is max value?</t>
  </si>
  <si>
    <t>Q: What is min value?</t>
  </si>
  <si>
    <t>Q: Can excel handle it in 1 formula?</t>
  </si>
  <si>
    <t>1: Step one: calculate the Average of X</t>
  </si>
  <si>
    <t>Average</t>
  </si>
  <si>
    <t>Squared Average</t>
  </si>
  <si>
    <t>3: Step three: calculate X square</t>
  </si>
  <si>
    <t>X2</t>
  </si>
  <si>
    <t>4: Step four: calculate sum of X square</t>
  </si>
  <si>
    <t>Sum of X square</t>
  </si>
  <si>
    <t>5: Step five: solve the equation</t>
  </si>
  <si>
    <t>LHS</t>
  </si>
  <si>
    <t xml:space="preserve">Variance </t>
  </si>
  <si>
    <t>Population Variance and STD Deviation</t>
  </si>
  <si>
    <r>
      <rPr>
        <sz val="16"/>
        <color rgb="FFFF0000"/>
        <rFont val="Calibri"/>
        <family val="2"/>
        <scheme val="minor"/>
      </rPr>
      <t>HUH?</t>
    </r>
    <r>
      <rPr>
        <sz val="16"/>
        <color rgb="FF7030A0"/>
        <rFont val="Calibri"/>
        <family val="2"/>
        <scheme val="minor"/>
      </rPr>
      <t xml:space="preserve"> Isn't there a easier way to do it?</t>
    </r>
  </si>
  <si>
    <t xml:space="preserve">Population Variance </t>
  </si>
  <si>
    <t>Population Standard Deviation</t>
  </si>
  <si>
    <t xml:space="preserve">Sample Variance </t>
  </si>
  <si>
    <t>Sample Standard Deviation</t>
  </si>
  <si>
    <t>MID PT</t>
  </si>
  <si>
    <t xml:space="preserve">Feq*Mid </t>
  </si>
  <si>
    <t>Annual Ticket Sales</t>
  </si>
  <si>
    <t>Revenue ($bn)</t>
  </si>
  <si>
    <t>Distributors</t>
  </si>
  <si>
    <t>Warner Bros.</t>
  </si>
  <si>
    <t>Walt Disney</t>
  </si>
  <si>
    <t>Sony Pictures</t>
  </si>
  <si>
    <t>Paramount Pictures</t>
  </si>
  <si>
    <t>20th Century Fox</t>
  </si>
  <si>
    <t>Universal</t>
  </si>
  <si>
    <t>Lionsgate</t>
  </si>
  <si>
    <t>New Line</t>
  </si>
  <si>
    <t>Dreamworks SKG</t>
  </si>
  <si>
    <t>Miramax</t>
  </si>
  <si>
    <t>No of Movies Sold</t>
  </si>
  <si>
    <t>Genres</t>
  </si>
  <si>
    <t>Comedy</t>
  </si>
  <si>
    <t>Adventure</t>
  </si>
  <si>
    <t>Drama</t>
  </si>
  <si>
    <t>Action</t>
  </si>
  <si>
    <t>Thriller/Suspense</t>
  </si>
  <si>
    <t>Romantic Comedy</t>
  </si>
  <si>
    <t>Horror</t>
  </si>
  <si>
    <t>Documentary</t>
  </si>
  <si>
    <t>Top-Grossing Genres 2007 to 2012</t>
  </si>
  <si>
    <t>Top-Grossing Distributors 2013</t>
  </si>
  <si>
    <t>Top-Grossing Creative Types 1995 to 2012</t>
  </si>
  <si>
    <t>Creative Types</t>
  </si>
  <si>
    <t>Contemporary Fiction</t>
  </si>
  <si>
    <t>Kids Fiction</t>
  </si>
  <si>
    <t>Fantasy</t>
  </si>
  <si>
    <t>Science Fiction</t>
  </si>
  <si>
    <t>Historical Fiction</t>
  </si>
  <si>
    <t>Dramatization</t>
  </si>
  <si>
    <t>Super Hero</t>
  </si>
  <si>
    <t>Factual</t>
  </si>
  <si>
    <t>Multiple Creative Types</t>
  </si>
  <si>
    <t>Top-Grossing Creative Types 2007 to 2012</t>
  </si>
  <si>
    <t>PG-13</t>
  </si>
  <si>
    <t>R</t>
  </si>
  <si>
    <t>PG</t>
  </si>
  <si>
    <t>G</t>
  </si>
  <si>
    <t>Not Rated</t>
  </si>
  <si>
    <t>MPAA Ratings</t>
  </si>
  <si>
    <t>Total Gross</t>
  </si>
  <si>
    <t>Market Share</t>
  </si>
  <si>
    <t>Tickets</t>
  </si>
  <si>
    <t>Category</t>
  </si>
  <si>
    <t>Market Share for Each MPAA Rating in 2013</t>
  </si>
  <si>
    <t>Value</t>
  </si>
  <si>
    <t>From</t>
  </si>
  <si>
    <t>Title</t>
  </si>
  <si>
    <t>Hover text</t>
  </si>
  <si>
    <t>Batman Forever</t>
  </si>
  <si>
    <t>Independence Day</t>
  </si>
  <si>
    <t>Men in Black</t>
  </si>
  <si>
    <t>Titanic</t>
  </si>
  <si>
    <t>Harry Potter and the Sorcerer's Stone</t>
  </si>
  <si>
    <t>Ratings</t>
  </si>
  <si>
    <t>My Movie Ratings</t>
  </si>
  <si>
    <t>Animation/Live Action</t>
  </si>
  <si>
    <t>Digital Animation</t>
  </si>
  <si>
    <t>Hand Animation</t>
  </si>
  <si>
    <t>Stop-Motion Animation</t>
  </si>
  <si>
    <t>Rotoscoping</t>
  </si>
  <si>
    <t>Multiple Production Methods</t>
  </si>
  <si>
    <t>Top-Grossing Production Methods 1995 to 2012</t>
  </si>
  <si>
    <t>Spider-Man</t>
  </si>
  <si>
    <t>Finding Nemo</t>
  </si>
  <si>
    <t>Movie Titles</t>
  </si>
  <si>
    <t>Movie Tiles and Production</t>
  </si>
  <si>
    <t>Batman</t>
  </si>
  <si>
    <t>Shrek</t>
  </si>
  <si>
    <t>Iron Man</t>
  </si>
  <si>
    <t>Star Wars</t>
  </si>
  <si>
    <t>The Grinch</t>
  </si>
  <si>
    <t>Harry Potter</t>
  </si>
  <si>
    <t>%</t>
  </si>
  <si>
    <t>Terrific</t>
  </si>
  <si>
    <t>Fun Movie</t>
  </si>
  <si>
    <t>As Good as Original</t>
  </si>
  <si>
    <t>Sequel</t>
  </si>
  <si>
    <t>Cute</t>
  </si>
  <si>
    <t>Endearing</t>
  </si>
  <si>
    <t>Entertaining</t>
  </si>
  <si>
    <t>3D</t>
  </si>
  <si>
    <t>Love it!</t>
  </si>
  <si>
    <t>Laughs</t>
  </si>
  <si>
    <t>Minions</t>
  </si>
  <si>
    <t>villain</t>
  </si>
  <si>
    <t>Steve Carell</t>
  </si>
  <si>
    <t>Dr. Nefario</t>
  </si>
  <si>
    <t>hovercraft</t>
  </si>
  <si>
    <t>cartoon</t>
  </si>
  <si>
    <t>Summer</t>
  </si>
  <si>
    <t>Word Cloud</t>
  </si>
  <si>
    <t>2: Step two: calculate the Squared Average of X</t>
  </si>
  <si>
    <t>☻</t>
  </si>
  <si>
    <t>equal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</si>
</sst>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Wingdings"/>
      <charset val="2"/>
    </font>
    <font>
      <i/>
      <sz val="10"/>
      <name val="Arial"/>
      <family val="2"/>
    </font>
    <font>
      <sz val="18"/>
      <color rgb="FF000000"/>
      <name val="Arial"/>
      <family val="2"/>
    </font>
    <font>
      <sz val="18"/>
      <color rgb="FF00B0F0"/>
      <name val="Arial"/>
      <family val="2"/>
    </font>
    <font>
      <u/>
      <sz val="18"/>
      <color rgb="FF00B0F0"/>
      <name val="Arial"/>
      <family val="2"/>
    </font>
    <font>
      <b/>
      <sz val="18"/>
      <color rgb="FF7030A0"/>
      <name val="Arial"/>
      <family val="2"/>
    </font>
    <font>
      <u/>
      <sz val="18"/>
      <color rgb="FF000000"/>
      <name val="Arial"/>
      <family val="2"/>
    </font>
    <font>
      <sz val="1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rgb="FF7030A0"/>
      <name val="Calibri"/>
      <family val="2"/>
      <scheme val="minor"/>
    </font>
    <font>
      <b/>
      <sz val="12"/>
      <color rgb="FF000000"/>
      <name val="Verdana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8"/>
      <color rgb="FF000000"/>
      <name val="Verdana"/>
      <family val="2"/>
    </font>
    <font>
      <b/>
      <sz val="8"/>
      <color rgb="FF000000"/>
      <name val="Verdana"/>
      <family val="2"/>
    </font>
    <font>
      <b/>
      <sz val="14"/>
      <color rgb="FF000000"/>
      <name val="Verdana"/>
      <family val="2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3" fontId="0" fillId="0" borderId="0" xfId="0" applyNumberFormat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0" fontId="4" fillId="0" borderId="1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 readingOrder="1"/>
    </xf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1" fillId="2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3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15" fillId="0" borderId="2" xfId="0" applyFont="1" applyBorder="1" applyAlignment="1"/>
    <xf numFmtId="3" fontId="2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0" fillId="0" borderId="0" xfId="0" applyNumberFormat="1" applyAlignment="1">
      <alignment horizontal="right"/>
    </xf>
    <xf numFmtId="0" fontId="18" fillId="0" borderId="0" xfId="0" applyFont="1" applyBorder="1" applyAlignment="1">
      <alignment horizontal="left" vertical="center"/>
    </xf>
    <xf numFmtId="0" fontId="19" fillId="3" borderId="3" xfId="0" applyFont="1" applyFill="1" applyBorder="1" applyAlignment="1">
      <alignment vertical="center" wrapText="1"/>
    </xf>
    <xf numFmtId="8" fontId="19" fillId="3" borderId="3" xfId="0" applyNumberFormat="1" applyFont="1" applyFill="1" applyBorder="1" applyAlignment="1">
      <alignment horizontal="right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right" vertical="center" wrapText="1"/>
    </xf>
    <xf numFmtId="3" fontId="21" fillId="3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21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6" fontId="21" fillId="3" borderId="3" xfId="0" applyNumberFormat="1" applyFont="1" applyFill="1" applyBorder="1" applyAlignment="1">
      <alignment horizontal="right" vertical="center" wrapText="1"/>
    </xf>
    <xf numFmtId="10" fontId="21" fillId="3" borderId="3" xfId="0" applyNumberFormat="1" applyFont="1" applyFill="1" applyBorder="1" applyAlignment="1">
      <alignment horizontal="right" vertical="center" wrapText="1"/>
    </xf>
    <xf numFmtId="0" fontId="22" fillId="3" borderId="3" xfId="0" applyFont="1" applyFill="1" applyBorder="1" applyAlignment="1">
      <alignment vertical="center" wrapText="1"/>
    </xf>
    <xf numFmtId="0" fontId="23" fillId="3" borderId="0" xfId="0" applyFont="1" applyFill="1" applyAlignment="1">
      <alignment vertical="center" wrapText="1"/>
    </xf>
    <xf numFmtId="0" fontId="23" fillId="3" borderId="0" xfId="0" applyFont="1" applyFill="1" applyAlignment="1">
      <alignment vertical="center"/>
    </xf>
    <xf numFmtId="0" fontId="21" fillId="3" borderId="0" xfId="0" applyFont="1" applyFill="1" applyBorder="1" applyAlignment="1">
      <alignment horizontal="right" vertical="center" wrapText="1"/>
    </xf>
    <xf numFmtId="9" fontId="0" fillId="0" borderId="0" xfId="0" applyNumberFormat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5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2" fillId="4" borderId="0" xfId="0" applyFont="1" applyFill="1"/>
    <xf numFmtId="0" fontId="0" fillId="4" borderId="0" xfId="0" applyFill="1"/>
    <xf numFmtId="0" fontId="1" fillId="4" borderId="0" xfId="0" applyFont="1" applyFill="1"/>
    <xf numFmtId="0" fontId="13" fillId="4" borderId="0" xfId="0" applyFont="1" applyFill="1"/>
    <xf numFmtId="0" fontId="14" fillId="4" borderId="0" xfId="0" applyFont="1" applyFill="1"/>
    <xf numFmtId="3" fontId="2" fillId="4" borderId="0" xfId="0" applyNumberFormat="1" applyFont="1" applyFill="1" applyBorder="1" applyAlignment="1">
      <alignment horizontal="center"/>
    </xf>
    <xf numFmtId="3" fontId="2" fillId="4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'4. Normal Distribution'!$A$9:$A$18</c:f>
              <c:strCache>
                <c:ptCount val="10"/>
                <c:pt idx="0">
                  <c:v>36-38</c:v>
                </c:pt>
                <c:pt idx="1">
                  <c:v>38-40</c:v>
                </c:pt>
                <c:pt idx="2">
                  <c:v>40-42</c:v>
                </c:pt>
                <c:pt idx="3">
                  <c:v>42-44</c:v>
                </c:pt>
                <c:pt idx="4">
                  <c:v>44-46</c:v>
                </c:pt>
                <c:pt idx="5">
                  <c:v>46-48</c:v>
                </c:pt>
                <c:pt idx="6">
                  <c:v>48-50</c:v>
                </c:pt>
                <c:pt idx="7">
                  <c:v>50-52</c:v>
                </c:pt>
                <c:pt idx="8">
                  <c:v>52-54</c:v>
                </c:pt>
                <c:pt idx="9">
                  <c:v>54-56</c:v>
                </c:pt>
              </c:strCache>
            </c:strRef>
          </c:cat>
          <c:val>
            <c:numRef>
              <c:f>'4. Normal Distribution'!$B$9:$B$18</c:f>
              <c:numCache>
                <c:formatCode>@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10</c:v>
                </c:pt>
                <c:pt idx="3">
                  <c:v>15</c:v>
                </c:pt>
                <c:pt idx="4">
                  <c:v>19</c:v>
                </c:pt>
                <c:pt idx="5">
                  <c:v>19</c:v>
                </c:pt>
                <c:pt idx="6">
                  <c:v>15</c:v>
                </c:pt>
                <c:pt idx="7">
                  <c:v>10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0606592"/>
        <c:axId val="90633344"/>
      </c:barChart>
      <c:catAx>
        <c:axId val="90606592"/>
        <c:scaling>
          <c:orientation val="minMax"/>
        </c:scaling>
        <c:delete val="0"/>
        <c:axPos val="b"/>
        <c:title>
          <c:tx>
            <c:strRef>
              <c:f>'4. Normal Distribution'!$A$8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</c:title>
        <c:majorTickMark val="none"/>
        <c:minorTickMark val="none"/>
        <c:tickLblPos val="nextTo"/>
        <c:crossAx val="90633344"/>
        <c:crosses val="autoZero"/>
        <c:auto val="1"/>
        <c:lblAlgn val="ctr"/>
        <c:lblOffset val="100"/>
        <c:noMultiLvlLbl val="0"/>
      </c:catAx>
      <c:valAx>
        <c:axId val="90633344"/>
        <c:scaling>
          <c:orientation val="minMax"/>
        </c:scaling>
        <c:delete val="0"/>
        <c:axPos val="l"/>
        <c:title>
          <c:tx>
            <c:strRef>
              <c:f>'4. Normal Distribution'!$B$8</c:f>
              <c:strCache>
                <c:ptCount val="1"/>
                <c:pt idx="0">
                  <c:v>Frequency</c:v>
                </c:pt>
              </c:strCache>
            </c:strRef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90606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 Normal Distribution'!$B$8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cat>
            <c:strRef>
              <c:f>'4. Normal Distribution'!$A$28:$A$37</c:f>
              <c:strCache>
                <c:ptCount val="10"/>
                <c:pt idx="0">
                  <c:v>36-38</c:v>
                </c:pt>
                <c:pt idx="1">
                  <c:v>38-40</c:v>
                </c:pt>
                <c:pt idx="2">
                  <c:v>40-42</c:v>
                </c:pt>
                <c:pt idx="3">
                  <c:v>42-44</c:v>
                </c:pt>
                <c:pt idx="4">
                  <c:v>44-46</c:v>
                </c:pt>
                <c:pt idx="5">
                  <c:v>46-48</c:v>
                </c:pt>
                <c:pt idx="6">
                  <c:v>48-50</c:v>
                </c:pt>
                <c:pt idx="7">
                  <c:v>50-52</c:v>
                </c:pt>
                <c:pt idx="8">
                  <c:v>52-54</c:v>
                </c:pt>
                <c:pt idx="9">
                  <c:v>54-56</c:v>
                </c:pt>
              </c:strCache>
            </c:strRef>
          </c:cat>
          <c:val>
            <c:numRef>
              <c:f>'4. Normal Distribution'!$B$28:$B$37</c:f>
              <c:numCache>
                <c:formatCode>0</c:formatCode>
                <c:ptCount val="1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14</c:v>
                </c:pt>
                <c:pt idx="5">
                  <c:v>8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1325184"/>
        <c:axId val="91327104"/>
      </c:barChart>
      <c:catAx>
        <c:axId val="91325184"/>
        <c:scaling>
          <c:orientation val="minMax"/>
        </c:scaling>
        <c:delete val="0"/>
        <c:axPos val="b"/>
        <c:title>
          <c:tx>
            <c:strRef>
              <c:f>'4. Normal Distribution'!$A$27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</c:title>
        <c:majorTickMark val="none"/>
        <c:minorTickMark val="none"/>
        <c:tickLblPos val="nextTo"/>
        <c:crossAx val="91327104"/>
        <c:crosses val="autoZero"/>
        <c:auto val="1"/>
        <c:lblAlgn val="ctr"/>
        <c:lblOffset val="100"/>
        <c:noMultiLvlLbl val="0"/>
      </c:catAx>
      <c:valAx>
        <c:axId val="91327104"/>
        <c:scaling>
          <c:orientation val="minMax"/>
        </c:scaling>
        <c:delete val="0"/>
        <c:axPos val="l"/>
        <c:title>
          <c:tx>
            <c:strRef>
              <c:f>'4. Normal Distribution'!$B$27</c:f>
              <c:strCache>
                <c:ptCount val="1"/>
                <c:pt idx="0">
                  <c:v>Frequency</c:v>
                </c:pt>
              </c:strCache>
            </c:strRef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91325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 Normal Distribution'!$B$48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cat>
            <c:strRef>
              <c:f>'4. Normal Distribution'!$A$49:$A$58</c:f>
              <c:strCache>
                <c:ptCount val="10"/>
                <c:pt idx="0">
                  <c:v>36-38</c:v>
                </c:pt>
                <c:pt idx="1">
                  <c:v>38-40</c:v>
                </c:pt>
                <c:pt idx="2">
                  <c:v>40-42</c:v>
                </c:pt>
                <c:pt idx="3">
                  <c:v>42-44</c:v>
                </c:pt>
                <c:pt idx="4">
                  <c:v>44-46</c:v>
                </c:pt>
                <c:pt idx="5">
                  <c:v>46-48</c:v>
                </c:pt>
                <c:pt idx="6">
                  <c:v>48-50</c:v>
                </c:pt>
                <c:pt idx="7">
                  <c:v>50-52</c:v>
                </c:pt>
                <c:pt idx="8">
                  <c:v>52-54</c:v>
                </c:pt>
                <c:pt idx="9">
                  <c:v>54-56</c:v>
                </c:pt>
              </c:strCache>
            </c:strRef>
          </c:cat>
          <c:val>
            <c:numRef>
              <c:f>'4. Normal Distribution'!$B$49:$B$58</c:f>
              <c:numCache>
                <c:formatCode>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12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21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1347200"/>
        <c:axId val="91427200"/>
      </c:barChart>
      <c:catAx>
        <c:axId val="91347200"/>
        <c:scaling>
          <c:orientation val="minMax"/>
        </c:scaling>
        <c:delete val="0"/>
        <c:axPos val="b"/>
        <c:title>
          <c:tx>
            <c:strRef>
              <c:f>'4. Normal Distribution'!$A$48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</c:title>
        <c:majorTickMark val="none"/>
        <c:minorTickMark val="none"/>
        <c:tickLblPos val="nextTo"/>
        <c:crossAx val="91427200"/>
        <c:crosses val="autoZero"/>
        <c:auto val="1"/>
        <c:lblAlgn val="ctr"/>
        <c:lblOffset val="100"/>
        <c:noMultiLvlLbl val="0"/>
      </c:catAx>
      <c:valAx>
        <c:axId val="91427200"/>
        <c:scaling>
          <c:orientation val="minMax"/>
        </c:scaling>
        <c:delete val="0"/>
        <c:axPos val="l"/>
        <c:title>
          <c:tx>
            <c:strRef>
              <c:f>'4. Normal Distribution'!$B$48</c:f>
              <c:strCache>
                <c:ptCount val="1"/>
                <c:pt idx="0">
                  <c:v>Frequency</c:v>
                </c:pt>
              </c:strCache>
            </c:strRef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91347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Histogram'!$A$22</c:f>
              <c:strCache>
                <c:ptCount val="1"/>
                <c:pt idx="0">
                  <c:v>London</c:v>
                </c:pt>
              </c:strCache>
            </c:strRef>
          </c:tx>
          <c:invertIfNegative val="0"/>
          <c:cat>
            <c:strRef>
              <c:f>'7. Histogram'!$B$21:$M$21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Histogram'!$B$22:$M$22</c:f>
              <c:numCache>
                <c:formatCode>General</c:formatCode>
                <c:ptCount val="12"/>
                <c:pt idx="0">
                  <c:v>52</c:v>
                </c:pt>
                <c:pt idx="1">
                  <c:v>71</c:v>
                </c:pt>
                <c:pt idx="2">
                  <c:v>113</c:v>
                </c:pt>
                <c:pt idx="3">
                  <c:v>153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195</c:v>
                </c:pt>
                <c:pt idx="8">
                  <c:v>148</c:v>
                </c:pt>
                <c:pt idx="9">
                  <c:v>111</c:v>
                </c:pt>
                <c:pt idx="10">
                  <c:v>69</c:v>
                </c:pt>
                <c:pt idx="11">
                  <c:v>48</c:v>
                </c:pt>
              </c:numCache>
            </c:numRef>
          </c:val>
        </c:ser>
        <c:ser>
          <c:idx val="1"/>
          <c:order val="1"/>
          <c:tx>
            <c:strRef>
              <c:f>'7. Histogram'!$A$23</c:f>
              <c:strCache>
                <c:ptCount val="1"/>
                <c:pt idx="0">
                  <c:v>Barcelona</c:v>
                </c:pt>
              </c:strCache>
            </c:strRef>
          </c:tx>
          <c:invertIfNegative val="0"/>
          <c:cat>
            <c:strRef>
              <c:f>'7. Histogram'!$B$21:$M$21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Histogram'!$B$23:$M$23</c:f>
              <c:numCache>
                <c:formatCode>General</c:formatCode>
                <c:ptCount val="12"/>
                <c:pt idx="0">
                  <c:v>146</c:v>
                </c:pt>
                <c:pt idx="1">
                  <c:v>156</c:v>
                </c:pt>
                <c:pt idx="2">
                  <c:v>187</c:v>
                </c:pt>
                <c:pt idx="3">
                  <c:v>204</c:v>
                </c:pt>
                <c:pt idx="4">
                  <c:v>248</c:v>
                </c:pt>
                <c:pt idx="5">
                  <c:v>267</c:v>
                </c:pt>
                <c:pt idx="6">
                  <c:v>308</c:v>
                </c:pt>
                <c:pt idx="7">
                  <c:v>270</c:v>
                </c:pt>
                <c:pt idx="8">
                  <c:v>207</c:v>
                </c:pt>
                <c:pt idx="9">
                  <c:v>181</c:v>
                </c:pt>
                <c:pt idx="10">
                  <c:v>145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098304"/>
        <c:axId val="90112384"/>
      </c:barChart>
      <c:catAx>
        <c:axId val="90098304"/>
        <c:scaling>
          <c:orientation val="minMax"/>
        </c:scaling>
        <c:delete val="0"/>
        <c:axPos val="b"/>
        <c:majorTickMark val="out"/>
        <c:minorTickMark val="none"/>
        <c:tickLblPos val="nextTo"/>
        <c:crossAx val="90112384"/>
        <c:crosses val="autoZero"/>
        <c:auto val="1"/>
        <c:lblAlgn val="ctr"/>
        <c:lblOffset val="100"/>
        <c:noMultiLvlLbl val="0"/>
      </c:catAx>
      <c:valAx>
        <c:axId val="90112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0983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'7. Histogram'!$B$2:$G$2</c:f>
              <c:strCache>
                <c:ptCount val="6"/>
                <c:pt idx="0">
                  <c:v>10 to 19</c:v>
                </c:pt>
                <c:pt idx="1">
                  <c:v>20 to 29</c:v>
                </c:pt>
                <c:pt idx="2">
                  <c:v>30 to 39</c:v>
                </c:pt>
                <c:pt idx="3">
                  <c:v>40 to 49</c:v>
                </c:pt>
                <c:pt idx="4">
                  <c:v>50 to 59</c:v>
                </c:pt>
                <c:pt idx="5">
                  <c:v>60 to 69</c:v>
                </c:pt>
              </c:strCache>
            </c:strRef>
          </c:cat>
          <c:val>
            <c:numRef>
              <c:f>'7. Histogram'!$B$3:$G$3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75360"/>
        <c:axId val="90176896"/>
      </c:barChart>
      <c:catAx>
        <c:axId val="90175360"/>
        <c:scaling>
          <c:orientation val="minMax"/>
        </c:scaling>
        <c:delete val="0"/>
        <c:axPos val="b"/>
        <c:majorTickMark val="out"/>
        <c:minorTickMark val="none"/>
        <c:tickLblPos val="nextTo"/>
        <c:crossAx val="90176896"/>
        <c:crosses val="autoZero"/>
        <c:auto val="1"/>
        <c:lblAlgn val="ctr"/>
        <c:lblOffset val="100"/>
        <c:noMultiLvlLbl val="0"/>
      </c:catAx>
      <c:valAx>
        <c:axId val="9017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1753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'7. Histogram'!$A$43</c:f>
              <c:strCache>
                <c:ptCount val="1"/>
                <c:pt idx="0">
                  <c:v>London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Histogram'!$B$43:$M$43</c:f>
              <c:numCache>
                <c:formatCode>General</c:formatCode>
                <c:ptCount val="12"/>
                <c:pt idx="0">
                  <c:v>52</c:v>
                </c:pt>
                <c:pt idx="1">
                  <c:v>71</c:v>
                </c:pt>
                <c:pt idx="2">
                  <c:v>113</c:v>
                </c:pt>
                <c:pt idx="3">
                  <c:v>153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195</c:v>
                </c:pt>
                <c:pt idx="8">
                  <c:v>148</c:v>
                </c:pt>
                <c:pt idx="9">
                  <c:v>111</c:v>
                </c:pt>
                <c:pt idx="10">
                  <c:v>69</c:v>
                </c:pt>
                <c:pt idx="11">
                  <c:v>48</c:v>
                </c:pt>
              </c:numCache>
            </c:numRef>
          </c:val>
        </c:ser>
        <c:ser>
          <c:idx val="1"/>
          <c:order val="1"/>
          <c:tx>
            <c:strRef>
              <c:f>'7. Histogram'!$A$44</c:f>
              <c:strCache>
                <c:ptCount val="1"/>
                <c:pt idx="0">
                  <c:v>Barcelona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Histogram'!$B$44:$M$44</c:f>
              <c:numCache>
                <c:formatCode>General</c:formatCode>
                <c:ptCount val="12"/>
                <c:pt idx="0">
                  <c:v>146</c:v>
                </c:pt>
                <c:pt idx="1">
                  <c:v>156</c:v>
                </c:pt>
                <c:pt idx="2">
                  <c:v>187</c:v>
                </c:pt>
                <c:pt idx="3">
                  <c:v>204</c:v>
                </c:pt>
                <c:pt idx="4">
                  <c:v>248</c:v>
                </c:pt>
                <c:pt idx="5">
                  <c:v>267</c:v>
                </c:pt>
                <c:pt idx="6">
                  <c:v>308</c:v>
                </c:pt>
                <c:pt idx="7">
                  <c:v>270</c:v>
                </c:pt>
                <c:pt idx="8">
                  <c:v>207</c:v>
                </c:pt>
                <c:pt idx="9">
                  <c:v>181</c:v>
                </c:pt>
                <c:pt idx="10">
                  <c:v>145</c:v>
                </c:pt>
                <c:pt idx="11">
                  <c:v>143</c:v>
                </c:pt>
              </c:numCache>
            </c:numRef>
          </c:val>
        </c:ser>
        <c:ser>
          <c:idx val="2"/>
          <c:order val="2"/>
          <c:tx>
            <c:strRef>
              <c:f>'7. Histogram'!$A$45</c:f>
              <c:strCache>
                <c:ptCount val="1"/>
                <c:pt idx="0">
                  <c:v>Chicago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Histogram'!$B$45:$M$45</c:f>
              <c:numCache>
                <c:formatCode>General</c:formatCode>
                <c:ptCount val="12"/>
                <c:pt idx="0">
                  <c:v>204</c:v>
                </c:pt>
                <c:pt idx="1">
                  <c:v>195</c:v>
                </c:pt>
                <c:pt idx="2">
                  <c:v>148</c:v>
                </c:pt>
                <c:pt idx="3">
                  <c:v>69</c:v>
                </c:pt>
                <c:pt idx="4">
                  <c:v>248</c:v>
                </c:pt>
                <c:pt idx="5">
                  <c:v>267</c:v>
                </c:pt>
                <c:pt idx="6">
                  <c:v>71</c:v>
                </c:pt>
                <c:pt idx="7">
                  <c:v>48</c:v>
                </c:pt>
                <c:pt idx="8">
                  <c:v>113</c:v>
                </c:pt>
                <c:pt idx="9">
                  <c:v>153</c:v>
                </c:pt>
                <c:pt idx="10">
                  <c:v>204</c:v>
                </c:pt>
                <c:pt idx="11">
                  <c:v>267</c:v>
                </c:pt>
              </c:numCache>
            </c:numRef>
          </c:val>
        </c:ser>
        <c:ser>
          <c:idx val="3"/>
          <c:order val="3"/>
          <c:tx>
            <c:strRef>
              <c:f>'7. Histogram'!$A$46</c:f>
              <c:strCache>
                <c:ptCount val="1"/>
                <c:pt idx="0">
                  <c:v>Berlin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Histogram'!$B$46:$M$46</c:f>
              <c:numCache>
                <c:formatCode>General</c:formatCode>
                <c:ptCount val="12"/>
                <c:pt idx="0">
                  <c:v>248</c:v>
                </c:pt>
                <c:pt idx="1">
                  <c:v>153</c:v>
                </c:pt>
                <c:pt idx="2">
                  <c:v>204</c:v>
                </c:pt>
                <c:pt idx="3">
                  <c:v>145</c:v>
                </c:pt>
                <c:pt idx="4">
                  <c:v>52</c:v>
                </c:pt>
                <c:pt idx="5">
                  <c:v>71</c:v>
                </c:pt>
                <c:pt idx="6">
                  <c:v>156</c:v>
                </c:pt>
                <c:pt idx="7">
                  <c:v>143</c:v>
                </c:pt>
                <c:pt idx="8">
                  <c:v>69</c:v>
                </c:pt>
                <c:pt idx="9">
                  <c:v>48</c:v>
                </c:pt>
                <c:pt idx="10">
                  <c:v>69</c:v>
                </c:pt>
                <c:pt idx="11">
                  <c:v>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538560"/>
        <c:axId val="91540096"/>
      </c:barChart>
      <c:catAx>
        <c:axId val="91538560"/>
        <c:scaling>
          <c:orientation val="minMax"/>
        </c:scaling>
        <c:delete val="0"/>
        <c:axPos val="b"/>
        <c:majorTickMark val="out"/>
        <c:minorTickMark val="none"/>
        <c:tickLblPos val="nextTo"/>
        <c:crossAx val="91540096"/>
        <c:crosses val="autoZero"/>
        <c:auto val="1"/>
        <c:lblAlgn val="ctr"/>
        <c:lblOffset val="100"/>
        <c:noMultiLvlLbl val="0"/>
      </c:catAx>
      <c:valAx>
        <c:axId val="91540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538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'8. Line Chart'!$A$4</c:f>
              <c:strCache>
                <c:ptCount val="1"/>
                <c:pt idx="0">
                  <c:v>Western Europe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'8. Line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Chart'!$B$4:$F$4</c:f>
              <c:numCache>
                <c:formatCode>"$"#,##0</c:formatCode>
                <c:ptCount val="5"/>
                <c:pt idx="0">
                  <c:v>367</c:v>
                </c:pt>
                <c:pt idx="1">
                  <c:v>902</c:v>
                </c:pt>
                <c:pt idx="2">
                  <c:v>1396</c:v>
                </c:pt>
                <c:pt idx="3">
                  <c:v>4096</c:v>
                </c:pt>
                <c:pt idx="4">
                  <c:v>7857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718016"/>
        <c:axId val="91719552"/>
      </c:lineChart>
      <c:catAx>
        <c:axId val="9171801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91719552"/>
        <c:crosses val="autoZero"/>
        <c:auto val="1"/>
        <c:lblAlgn val="ctr"/>
        <c:lblOffset val="100"/>
        <c:noMultiLvlLbl val="0"/>
      </c:catAx>
      <c:valAx>
        <c:axId val="91719552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17180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'10. Pie Chart'!$B$2</c:f>
              <c:strCache>
                <c:ptCount val="1"/>
                <c:pt idx="0">
                  <c:v>No of Residents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'10. Pie Chart'!$A$3:$A$6</c:f>
              <c:strCache>
                <c:ptCount val="4"/>
                <c:pt idx="0">
                  <c:v>Chinese</c:v>
                </c:pt>
                <c:pt idx="1">
                  <c:v>Malay</c:v>
                </c:pt>
                <c:pt idx="2">
                  <c:v>Indian</c:v>
                </c:pt>
                <c:pt idx="3">
                  <c:v>Others</c:v>
                </c:pt>
              </c:strCache>
            </c:strRef>
          </c:cat>
          <c:val>
            <c:numRef>
              <c:f>'10. Pie Chart'!$B$3:$B$6</c:f>
              <c:numCache>
                <c:formatCode>General</c:formatCode>
                <c:ptCount val="4"/>
                <c:pt idx="0">
                  <c:v>2240</c:v>
                </c:pt>
                <c:pt idx="1">
                  <c:v>400</c:v>
                </c:pt>
                <c:pt idx="2">
                  <c:v>230</c:v>
                </c:pt>
                <c:pt idx="3">
                  <c:v>130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'12. Scatter and Bubble Plot'!$B$4:$B$8</c:f>
              <c:numCache>
                <c:formatCode>General</c:formatCode>
                <c:ptCount val="5"/>
                <c:pt idx="0">
                  <c:v>15.2</c:v>
                </c:pt>
                <c:pt idx="1">
                  <c:v>8.39</c:v>
                </c:pt>
                <c:pt idx="2">
                  <c:v>20.6</c:v>
                </c:pt>
                <c:pt idx="3">
                  <c:v>15.81</c:v>
                </c:pt>
                <c:pt idx="4">
                  <c:v>10.4</c:v>
                </c:pt>
              </c:numCache>
            </c:numRef>
          </c:xVal>
          <c:yVal>
            <c:numRef>
              <c:f>'12. Scatter and Bubble Plot'!$C$4:$C$8</c:f>
              <c:numCache>
                <c:formatCode>General</c:formatCode>
                <c:ptCount val="5"/>
                <c:pt idx="0">
                  <c:v>72.790000000000006</c:v>
                </c:pt>
                <c:pt idx="1">
                  <c:v>83.91</c:v>
                </c:pt>
                <c:pt idx="2">
                  <c:v>67.14</c:v>
                </c:pt>
                <c:pt idx="3">
                  <c:v>80.319999999999993</c:v>
                </c:pt>
                <c:pt idx="4">
                  <c:v>81.27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79456"/>
        <c:axId val="92189824"/>
      </c:scatterChart>
      <c:valAx>
        <c:axId val="92179456"/>
        <c:scaling>
          <c:orientation val="minMax"/>
        </c:scaling>
        <c:delete val="0"/>
        <c:axPos val="b"/>
        <c:title>
          <c:tx>
            <c:strRef>
              <c:f>'12. Scatter and Bubble Plot'!$B$3</c:f>
              <c:strCache>
                <c:ptCount val="1"/>
                <c:pt idx="0">
                  <c:v>Birth Rate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189824"/>
        <c:crosses val="autoZero"/>
        <c:crossBetween val="midCat"/>
      </c:valAx>
      <c:valAx>
        <c:axId val="92189824"/>
        <c:scaling>
          <c:orientation val="minMax"/>
          <c:min val="60"/>
        </c:scaling>
        <c:delete val="0"/>
        <c:axPos val="l"/>
        <c:majorGridlines/>
        <c:title>
          <c:tx>
            <c:strRef>
              <c:f>'12. Scatter and Bubble Plot'!$C$3</c:f>
              <c:strCache>
                <c:ptCount val="1"/>
                <c:pt idx="0">
                  <c:v>Life Expectancy</c:v>
                </c:pt>
              </c:strCache>
            </c:strRef>
          </c:tx>
          <c:layout/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921794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png"/><Relationship Id="rId3" Type="http://schemas.openxmlformats.org/officeDocument/2006/relationships/image" Target="../media/image6.png"/><Relationship Id="rId7" Type="http://schemas.openxmlformats.org/officeDocument/2006/relationships/image" Target="../media/image10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6" Type="http://schemas.openxmlformats.org/officeDocument/2006/relationships/image" Target="../media/image9.png"/><Relationship Id="rId5" Type="http://schemas.openxmlformats.org/officeDocument/2006/relationships/image" Target="../media/image8.png"/><Relationship Id="rId10" Type="http://schemas.openxmlformats.org/officeDocument/2006/relationships/image" Target="../media/image13.png"/><Relationship Id="rId4" Type="http://schemas.openxmlformats.org/officeDocument/2006/relationships/image" Target="../media/image7.png"/><Relationship Id="rId9" Type="http://schemas.openxmlformats.org/officeDocument/2006/relationships/image" Target="../media/image1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</xdr:row>
      <xdr:rowOff>23812</xdr:rowOff>
    </xdr:from>
    <xdr:to>
      <xdr:col>14</xdr:col>
      <xdr:colOff>342900</xdr:colOff>
      <xdr:row>20</xdr:row>
      <xdr:rowOff>109537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600075</xdr:colOff>
      <xdr:row>25</xdr:row>
      <xdr:rowOff>228600</xdr:rowOff>
    </xdr:from>
    <xdr:to>
      <xdr:col>14</xdr:col>
      <xdr:colOff>295275</xdr:colOff>
      <xdr:row>40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38100</xdr:colOff>
      <xdr:row>43</xdr:row>
      <xdr:rowOff>157162</xdr:rowOff>
    </xdr:from>
    <xdr:to>
      <xdr:col>14</xdr:col>
      <xdr:colOff>342900</xdr:colOff>
      <xdr:row>57</xdr:row>
      <xdr:rowOff>119062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523874</xdr:colOff>
      <xdr:row>14</xdr:row>
      <xdr:rowOff>95250</xdr:rowOff>
    </xdr:from>
    <xdr:to>
      <xdr:col>1</xdr:col>
      <xdr:colOff>1181100</xdr:colOff>
      <xdr:row>19</xdr:row>
      <xdr:rowOff>114691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4" y="2867025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209550</xdr:colOff>
      <xdr:row>21</xdr:row>
      <xdr:rowOff>247650</xdr:rowOff>
    </xdr:from>
    <xdr:to>
      <xdr:col>5</xdr:col>
      <xdr:colOff>914400</xdr:colOff>
      <xdr:row>29</xdr:row>
      <xdr:rowOff>19050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4352925"/>
          <a:ext cx="2590800" cy="685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209550</xdr:colOff>
      <xdr:row>15</xdr:row>
      <xdr:rowOff>133350</xdr:rowOff>
    </xdr:from>
    <xdr:to>
      <xdr:col>5</xdr:col>
      <xdr:colOff>667500</xdr:colOff>
      <xdr:row>20</xdr:row>
      <xdr:rowOff>150813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3095625"/>
          <a:ext cx="2343900" cy="969963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600075</xdr:colOff>
      <xdr:row>15</xdr:row>
      <xdr:rowOff>76200</xdr:rowOff>
    </xdr:from>
    <xdr:to>
      <xdr:col>1</xdr:col>
      <xdr:colOff>1257300</xdr:colOff>
      <xdr:row>19</xdr:row>
      <xdr:rowOff>28575</xdr:rowOff>
    </xdr:to>
    <xdr:sp macro="" textlink="">
      <xdr:nvSpPr>
        <xdr:cNvPr id="3" name="Oval 2"/>
        <xdr:cNvSpPr/>
      </xdr:nvSpPr>
      <xdr:spPr>
        <a:xfrm>
          <a:off x="2743200" y="3038475"/>
          <a:ext cx="657225" cy="714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 editAs="oneCell">
    <xdr:from>
      <xdr:col>0</xdr:col>
      <xdr:colOff>828674</xdr:colOff>
      <xdr:row>31</xdr:row>
      <xdr:rowOff>152400</xdr:rowOff>
    </xdr:from>
    <xdr:to>
      <xdr:col>1</xdr:col>
      <xdr:colOff>1485900</xdr:colOff>
      <xdr:row>36</xdr:row>
      <xdr:rowOff>171841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4" y="5553075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904875</xdr:colOff>
      <xdr:row>32</xdr:row>
      <xdr:rowOff>133350</xdr:rowOff>
    </xdr:from>
    <xdr:to>
      <xdr:col>1</xdr:col>
      <xdr:colOff>1562100</xdr:colOff>
      <xdr:row>36</xdr:row>
      <xdr:rowOff>85725</xdr:rowOff>
    </xdr:to>
    <xdr:sp macro="" textlink="">
      <xdr:nvSpPr>
        <xdr:cNvPr id="16" name="Oval 15"/>
        <xdr:cNvSpPr/>
      </xdr:nvSpPr>
      <xdr:spPr>
        <a:xfrm>
          <a:off x="3048000" y="5724525"/>
          <a:ext cx="657225" cy="714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1</xdr:col>
      <xdr:colOff>1609724</xdr:colOff>
      <xdr:row>31</xdr:row>
      <xdr:rowOff>28576</xdr:rowOff>
    </xdr:from>
    <xdr:to>
      <xdr:col>2</xdr:col>
      <xdr:colOff>638175</xdr:colOff>
      <xdr:row>33</xdr:row>
      <xdr:rowOff>66676</xdr:rowOff>
    </xdr:to>
    <xdr:sp macro="" textlink="">
      <xdr:nvSpPr>
        <xdr:cNvPr id="7" name="Oval Callout 6"/>
        <xdr:cNvSpPr/>
      </xdr:nvSpPr>
      <xdr:spPr>
        <a:xfrm>
          <a:off x="3752849" y="5429251"/>
          <a:ext cx="1247776" cy="419100"/>
        </a:xfrm>
        <a:prstGeom prst="wedgeEllipseCallout">
          <a:avLst>
            <a:gd name="adj1" fmla="val -53007"/>
            <a:gd name="adj2" fmla="val 92045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SG" sz="1200"/>
            <a:t>1,825,201</a:t>
          </a:r>
        </a:p>
      </xdr:txBody>
    </xdr:sp>
    <xdr:clientData/>
  </xdr:twoCellAnchor>
  <xdr:twoCellAnchor editAs="oneCell">
    <xdr:from>
      <xdr:col>0</xdr:col>
      <xdr:colOff>1133474</xdr:colOff>
      <xdr:row>59</xdr:row>
      <xdr:rowOff>142875</xdr:rowOff>
    </xdr:from>
    <xdr:to>
      <xdr:col>1</xdr:col>
      <xdr:colOff>1790700</xdr:colOff>
      <xdr:row>64</xdr:row>
      <xdr:rowOff>162316</xdr:rowOff>
    </xdr:to>
    <xdr:pic>
      <xdr:nvPicPr>
        <xdr:cNvPr id="22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4" y="11029950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1657350</xdr:colOff>
      <xdr:row>31</xdr:row>
      <xdr:rowOff>57150</xdr:rowOff>
    </xdr:from>
    <xdr:to>
      <xdr:col>1</xdr:col>
      <xdr:colOff>742950</xdr:colOff>
      <xdr:row>35</xdr:row>
      <xdr:rowOff>9525</xdr:rowOff>
    </xdr:to>
    <xdr:sp macro="" textlink="">
      <xdr:nvSpPr>
        <xdr:cNvPr id="23" name="Oval 22"/>
        <xdr:cNvSpPr/>
      </xdr:nvSpPr>
      <xdr:spPr>
        <a:xfrm>
          <a:off x="1657350" y="5457825"/>
          <a:ext cx="1228725" cy="714375"/>
        </a:xfrm>
        <a:prstGeom prst="ellipse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>
            <a:solidFill>
              <a:srgbClr val="7030A0"/>
            </a:solidFill>
          </a:endParaRPr>
        </a:p>
      </xdr:txBody>
    </xdr:sp>
    <xdr:clientData/>
  </xdr:twoCellAnchor>
  <xdr:twoCellAnchor>
    <xdr:from>
      <xdr:col>0</xdr:col>
      <xdr:colOff>1924050</xdr:colOff>
      <xdr:row>59</xdr:row>
      <xdr:rowOff>19050</xdr:rowOff>
    </xdr:from>
    <xdr:to>
      <xdr:col>1</xdr:col>
      <xdr:colOff>1009650</xdr:colOff>
      <xdr:row>62</xdr:row>
      <xdr:rowOff>161925</xdr:rowOff>
    </xdr:to>
    <xdr:sp macro="" textlink="">
      <xdr:nvSpPr>
        <xdr:cNvPr id="20" name="Oval 19"/>
        <xdr:cNvSpPr/>
      </xdr:nvSpPr>
      <xdr:spPr>
        <a:xfrm>
          <a:off x="1924050" y="10906125"/>
          <a:ext cx="1228725" cy="714375"/>
        </a:xfrm>
        <a:prstGeom prst="ellipse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>
            <a:solidFill>
              <a:srgbClr val="7030A0"/>
            </a:solidFill>
          </a:endParaRPr>
        </a:p>
      </xdr:txBody>
    </xdr:sp>
    <xdr:clientData/>
  </xdr:twoCellAnchor>
  <xdr:twoCellAnchor>
    <xdr:from>
      <xdr:col>1</xdr:col>
      <xdr:colOff>1247775</xdr:colOff>
      <xdr:row>60</xdr:row>
      <xdr:rowOff>114300</xdr:rowOff>
    </xdr:from>
    <xdr:to>
      <xdr:col>1</xdr:col>
      <xdr:colOff>1905000</xdr:colOff>
      <xdr:row>64</xdr:row>
      <xdr:rowOff>66675</xdr:rowOff>
    </xdr:to>
    <xdr:sp macro="" textlink="">
      <xdr:nvSpPr>
        <xdr:cNvPr id="24" name="Oval 23"/>
        <xdr:cNvSpPr/>
      </xdr:nvSpPr>
      <xdr:spPr>
        <a:xfrm>
          <a:off x="3390900" y="11191875"/>
          <a:ext cx="657225" cy="714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1</xdr:col>
      <xdr:colOff>1943099</xdr:colOff>
      <xdr:row>58</xdr:row>
      <xdr:rowOff>76201</xdr:rowOff>
    </xdr:from>
    <xdr:to>
      <xdr:col>2</xdr:col>
      <xdr:colOff>971550</xdr:colOff>
      <xdr:row>60</xdr:row>
      <xdr:rowOff>114301</xdr:rowOff>
    </xdr:to>
    <xdr:sp macro="" textlink="">
      <xdr:nvSpPr>
        <xdr:cNvPr id="25" name="Oval Callout 24"/>
        <xdr:cNvSpPr/>
      </xdr:nvSpPr>
      <xdr:spPr>
        <a:xfrm>
          <a:off x="4086224" y="10772776"/>
          <a:ext cx="1247776" cy="419100"/>
        </a:xfrm>
        <a:prstGeom prst="wedgeEllipseCallout">
          <a:avLst>
            <a:gd name="adj1" fmla="val -53007"/>
            <a:gd name="adj2" fmla="val 92045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SG" sz="1200"/>
            <a:t>1,825,201</a:t>
          </a:r>
        </a:p>
      </xdr:txBody>
    </xdr:sp>
    <xdr:clientData/>
  </xdr:twoCellAnchor>
  <xdr:twoCellAnchor>
    <xdr:from>
      <xdr:col>0</xdr:col>
      <xdr:colOff>361949</xdr:colOff>
      <xdr:row>56</xdr:row>
      <xdr:rowOff>152401</xdr:rowOff>
    </xdr:from>
    <xdr:to>
      <xdr:col>0</xdr:col>
      <xdr:colOff>1609725</xdr:colOff>
      <xdr:row>59</xdr:row>
      <xdr:rowOff>1</xdr:rowOff>
    </xdr:to>
    <xdr:sp macro="" textlink="">
      <xdr:nvSpPr>
        <xdr:cNvPr id="26" name="Oval Callout 25"/>
        <xdr:cNvSpPr/>
      </xdr:nvSpPr>
      <xdr:spPr>
        <a:xfrm>
          <a:off x="361949" y="10467976"/>
          <a:ext cx="1247776" cy="419100"/>
        </a:xfrm>
        <a:prstGeom prst="wedgeEllipseCallout">
          <a:avLst>
            <a:gd name="adj1" fmla="val 76764"/>
            <a:gd name="adj2" fmla="val 9431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SG" sz="1200"/>
            <a:t>23,496,182</a:t>
          </a:r>
        </a:p>
      </xdr:txBody>
    </xdr:sp>
    <xdr:clientData/>
  </xdr:twoCellAnchor>
  <xdr:twoCellAnchor>
    <xdr:from>
      <xdr:col>1</xdr:col>
      <xdr:colOff>161925</xdr:colOff>
      <xdr:row>62</xdr:row>
      <xdr:rowOff>152400</xdr:rowOff>
    </xdr:from>
    <xdr:to>
      <xdr:col>1</xdr:col>
      <xdr:colOff>704850</xdr:colOff>
      <xdr:row>65</xdr:row>
      <xdr:rowOff>66675</xdr:rowOff>
    </xdr:to>
    <xdr:sp macro="" textlink="">
      <xdr:nvSpPr>
        <xdr:cNvPr id="27" name="Oval 26"/>
        <xdr:cNvSpPr/>
      </xdr:nvSpPr>
      <xdr:spPr>
        <a:xfrm>
          <a:off x="2305050" y="11610975"/>
          <a:ext cx="542925" cy="485775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0</xdr:col>
      <xdr:colOff>914399</xdr:colOff>
      <xdr:row>64</xdr:row>
      <xdr:rowOff>104776</xdr:rowOff>
    </xdr:from>
    <xdr:to>
      <xdr:col>1</xdr:col>
      <xdr:colOff>19050</xdr:colOff>
      <xdr:row>66</xdr:row>
      <xdr:rowOff>142876</xdr:rowOff>
    </xdr:to>
    <xdr:sp macro="" textlink="">
      <xdr:nvSpPr>
        <xdr:cNvPr id="28" name="Oval Callout 27"/>
        <xdr:cNvSpPr/>
      </xdr:nvSpPr>
      <xdr:spPr>
        <a:xfrm>
          <a:off x="914399" y="11944351"/>
          <a:ext cx="1247776" cy="419100"/>
        </a:xfrm>
        <a:prstGeom prst="wedgeEllipseCallout">
          <a:avLst>
            <a:gd name="adj1" fmla="val 63787"/>
            <a:gd name="adj2" fmla="val -48864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SG" sz="1200"/>
            <a:t>12</a:t>
          </a:r>
        </a:p>
      </xdr:txBody>
    </xdr:sp>
    <xdr:clientData/>
  </xdr:twoCellAnchor>
  <xdr:twoCellAnchor editAs="oneCell">
    <xdr:from>
      <xdr:col>5</xdr:col>
      <xdr:colOff>1009649</xdr:colOff>
      <xdr:row>16</xdr:row>
      <xdr:rowOff>0</xdr:rowOff>
    </xdr:from>
    <xdr:to>
      <xdr:col>8</xdr:col>
      <xdr:colOff>38100</xdr:colOff>
      <xdr:row>21</xdr:row>
      <xdr:rowOff>19441</xdr:rowOff>
    </xdr:to>
    <xdr:pic>
      <xdr:nvPicPr>
        <xdr:cNvPr id="29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9" y="3152775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9526</xdr:colOff>
      <xdr:row>16</xdr:row>
      <xdr:rowOff>123825</xdr:rowOff>
    </xdr:from>
    <xdr:to>
      <xdr:col>5</xdr:col>
      <xdr:colOff>295276</xdr:colOff>
      <xdr:row>18</xdr:row>
      <xdr:rowOff>47625</xdr:rowOff>
    </xdr:to>
    <xdr:sp macro="" textlink="">
      <xdr:nvSpPr>
        <xdr:cNvPr id="35" name="Oval 34"/>
        <xdr:cNvSpPr/>
      </xdr:nvSpPr>
      <xdr:spPr>
        <a:xfrm>
          <a:off x="8143876" y="3276600"/>
          <a:ext cx="285750" cy="3048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4</xdr:col>
      <xdr:colOff>1276350</xdr:colOff>
      <xdr:row>18</xdr:row>
      <xdr:rowOff>171450</xdr:rowOff>
    </xdr:from>
    <xdr:to>
      <xdr:col>4</xdr:col>
      <xdr:colOff>1619249</xdr:colOff>
      <xdr:row>20</xdr:row>
      <xdr:rowOff>152400</xdr:rowOff>
    </xdr:to>
    <xdr:sp macro="" textlink="">
      <xdr:nvSpPr>
        <xdr:cNvPr id="36" name="Oval 35"/>
        <xdr:cNvSpPr/>
      </xdr:nvSpPr>
      <xdr:spPr>
        <a:xfrm>
          <a:off x="7524750" y="3705225"/>
          <a:ext cx="342899" cy="3619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24</xdr:row>
      <xdr:rowOff>147637</xdr:rowOff>
    </xdr:from>
    <xdr:to>
      <xdr:col>6</xdr:col>
      <xdr:colOff>542925</xdr:colOff>
      <xdr:row>39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276225</xdr:colOff>
      <xdr:row>3</xdr:row>
      <xdr:rowOff>71437</xdr:rowOff>
    </xdr:from>
    <xdr:to>
      <xdr:col>6</xdr:col>
      <xdr:colOff>323850</xdr:colOff>
      <xdr:row>17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47</xdr:row>
      <xdr:rowOff>176212</xdr:rowOff>
    </xdr:from>
    <xdr:to>
      <xdr:col>6</xdr:col>
      <xdr:colOff>476250</xdr:colOff>
      <xdr:row>62</xdr:row>
      <xdr:rowOff>61912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5</xdr:row>
      <xdr:rowOff>166687</xdr:rowOff>
    </xdr:from>
    <xdr:to>
      <xdr:col>6</xdr:col>
      <xdr:colOff>9525</xdr:colOff>
      <xdr:row>20</xdr:row>
      <xdr:rowOff>52387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23812</xdr:rowOff>
    </xdr:from>
    <xdr:to>
      <xdr:col>6</xdr:col>
      <xdr:colOff>295275</xdr:colOff>
      <xdr:row>22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9</xdr:row>
      <xdr:rowOff>14287</xdr:rowOff>
    </xdr:from>
    <xdr:to>
      <xdr:col>7</xdr:col>
      <xdr:colOff>28575</xdr:colOff>
      <xdr:row>23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638176</xdr:colOff>
      <xdr:row>5</xdr:row>
      <xdr:rowOff>9525</xdr:rowOff>
    </xdr:from>
    <xdr:to>
      <xdr:col>3</xdr:col>
      <xdr:colOff>656918</xdr:colOff>
      <xdr:row>19</xdr:row>
      <xdr:rowOff>9524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962025"/>
          <a:ext cx="3342967" cy="2666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400050</xdr:colOff>
      <xdr:row>21</xdr:row>
      <xdr:rowOff>28575</xdr:rowOff>
    </xdr:from>
    <xdr:to>
      <xdr:col>5</xdr:col>
      <xdr:colOff>839530</xdr:colOff>
      <xdr:row>32</xdr:row>
      <xdr:rowOff>38100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4029075"/>
          <a:ext cx="2534980" cy="2200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114299</xdr:colOff>
      <xdr:row>35</xdr:row>
      <xdr:rowOff>104775</xdr:rowOff>
    </xdr:from>
    <xdr:to>
      <xdr:col>11</xdr:col>
      <xdr:colOff>495298</xdr:colOff>
      <xdr:row>47</xdr:row>
      <xdr:rowOff>28574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49" y="6867525"/>
          <a:ext cx="2209799" cy="2209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333376</xdr:colOff>
      <xdr:row>51</xdr:row>
      <xdr:rowOff>171449</xdr:rowOff>
    </xdr:from>
    <xdr:to>
      <xdr:col>11</xdr:col>
      <xdr:colOff>277214</xdr:colOff>
      <xdr:row>63</xdr:row>
      <xdr:rowOff>9524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6" y="9982199"/>
          <a:ext cx="1772638" cy="2124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533399</xdr:colOff>
      <xdr:row>65</xdr:row>
      <xdr:rowOff>149246</xdr:rowOff>
    </xdr:from>
    <xdr:to>
      <xdr:col>7</xdr:col>
      <xdr:colOff>361949</xdr:colOff>
      <xdr:row>78</xdr:row>
      <xdr:rowOff>76201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4" y="12626996"/>
          <a:ext cx="2733675" cy="25368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133350</xdr:colOff>
      <xdr:row>80</xdr:row>
      <xdr:rowOff>171718</xdr:rowOff>
    </xdr:from>
    <xdr:to>
      <xdr:col>13</xdr:col>
      <xdr:colOff>219075</xdr:colOff>
      <xdr:row>90</xdr:row>
      <xdr:rowOff>85725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15640318"/>
          <a:ext cx="4352925" cy="1961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628650</xdr:colOff>
      <xdr:row>93</xdr:row>
      <xdr:rowOff>85725</xdr:rowOff>
    </xdr:from>
    <xdr:to>
      <xdr:col>5</xdr:col>
      <xdr:colOff>2171699</xdr:colOff>
      <xdr:row>109</xdr:row>
      <xdr:rowOff>176221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8173700"/>
          <a:ext cx="3638549" cy="35194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704850</xdr:colOff>
      <xdr:row>111</xdr:row>
      <xdr:rowOff>98379</xdr:rowOff>
    </xdr:from>
    <xdr:to>
      <xdr:col>8</xdr:col>
      <xdr:colOff>171450</xdr:colOff>
      <xdr:row>125</xdr:row>
      <xdr:rowOff>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21996354"/>
          <a:ext cx="2981325" cy="25686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876300</xdr:colOff>
      <xdr:row>129</xdr:row>
      <xdr:rowOff>0</xdr:rowOff>
    </xdr:from>
    <xdr:to>
      <xdr:col>5</xdr:col>
      <xdr:colOff>1661491</xdr:colOff>
      <xdr:row>146</xdr:row>
      <xdr:rowOff>76200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0" y="25326975"/>
          <a:ext cx="4071316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2019300</xdr:colOff>
      <xdr:row>129</xdr:row>
      <xdr:rowOff>104774</xdr:rowOff>
    </xdr:from>
    <xdr:to>
      <xdr:col>11</xdr:col>
      <xdr:colOff>313184</xdr:colOff>
      <xdr:row>145</xdr:row>
      <xdr:rowOff>133349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5431749"/>
          <a:ext cx="3637409" cy="3076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he-numbers.com/market/1995/genre/Documentary" TargetMode="External"/><Relationship Id="rId3" Type="http://schemas.openxmlformats.org/officeDocument/2006/relationships/hyperlink" Target="http://www.the-numbers.com/market/1995/genre/Action" TargetMode="External"/><Relationship Id="rId7" Type="http://schemas.openxmlformats.org/officeDocument/2006/relationships/hyperlink" Target="http://www.the-numbers.com/market/1995/genre/Horror" TargetMode="External"/><Relationship Id="rId2" Type="http://schemas.openxmlformats.org/officeDocument/2006/relationships/hyperlink" Target="http://www.the-numbers.com/market/1995/genre/Comedy" TargetMode="External"/><Relationship Id="rId1" Type="http://schemas.openxmlformats.org/officeDocument/2006/relationships/hyperlink" Target="http://www.the-numbers.com/market/1995/genre/Drama" TargetMode="External"/><Relationship Id="rId6" Type="http://schemas.openxmlformats.org/officeDocument/2006/relationships/hyperlink" Target="http://www.the-numbers.com/market/1995/genre/Romantic-Comedy" TargetMode="External"/><Relationship Id="rId5" Type="http://schemas.openxmlformats.org/officeDocument/2006/relationships/hyperlink" Target="http://www.the-numbers.com/market/1995/genre/Thriller-or-Suspense" TargetMode="External"/><Relationship Id="rId10" Type="http://schemas.openxmlformats.org/officeDocument/2006/relationships/drawing" Target="../drawings/drawing7.xml"/><Relationship Id="rId4" Type="http://schemas.openxmlformats.org/officeDocument/2006/relationships/hyperlink" Target="http://www.the-numbers.com/market/1995/genre/Adventure" TargetMode="External"/><Relationship Id="rId9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C18" sqref="C18"/>
    </sheetView>
  </sheetViews>
  <sheetFormatPr defaultRowHeight="15" x14ac:dyDescent="0.25"/>
  <cols>
    <col min="1" max="1" width="35.140625" bestFit="1" customWidth="1"/>
  </cols>
  <sheetData>
    <row r="1" spans="1:2" x14ac:dyDescent="0.25">
      <c r="A1" s="28" t="s">
        <v>82</v>
      </c>
    </row>
    <row r="2" spans="1:2" x14ac:dyDescent="0.25">
      <c r="A2">
        <v>903</v>
      </c>
    </row>
    <row r="3" spans="1:2" x14ac:dyDescent="0.25">
      <c r="A3">
        <v>1745</v>
      </c>
    </row>
    <row r="4" spans="1:2" x14ac:dyDescent="0.25">
      <c r="A4">
        <v>1883</v>
      </c>
    </row>
    <row r="5" spans="1:2" x14ac:dyDescent="0.25">
      <c r="A5">
        <v>863</v>
      </c>
    </row>
    <row r="6" spans="1:2" x14ac:dyDescent="0.25">
      <c r="A6">
        <v>1204</v>
      </c>
    </row>
    <row r="7" spans="1:2" x14ac:dyDescent="0.25">
      <c r="A7">
        <v>1624</v>
      </c>
    </row>
    <row r="8" spans="1:2" x14ac:dyDescent="0.25">
      <c r="A8">
        <v>1698</v>
      </c>
    </row>
    <row r="9" spans="1:2" x14ac:dyDescent="0.25">
      <c r="A9">
        <v>957</v>
      </c>
    </row>
    <row r="10" spans="1:2" x14ac:dyDescent="0.25">
      <c r="A10">
        <v>1041</v>
      </c>
    </row>
    <row r="11" spans="1:2" x14ac:dyDescent="0.25">
      <c r="A11">
        <v>1138</v>
      </c>
    </row>
    <row r="12" spans="1:2" x14ac:dyDescent="0.25">
      <c r="A12">
        <v>1354</v>
      </c>
    </row>
    <row r="13" spans="1:2" x14ac:dyDescent="0.25">
      <c r="A13">
        <v>1802</v>
      </c>
    </row>
    <row r="15" spans="1:2" x14ac:dyDescent="0.25">
      <c r="A15" s="74"/>
      <c r="B15" s="29" t="s">
        <v>0</v>
      </c>
    </row>
  </sheetData>
  <pageMargins left="0.7" right="0.7" top="0.75" bottom="0.75" header="0.3" footer="0.3"/>
  <pageSetup paperSize="25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opLeftCell="A10" workbookViewId="0">
      <selection activeCell="I28" sqref="I28"/>
    </sheetView>
  </sheetViews>
  <sheetFormatPr defaultRowHeight="15" x14ac:dyDescent="0.25"/>
  <cols>
    <col min="2" max="2" width="15.140625" bestFit="1" customWidth="1"/>
    <col min="3" max="3" width="12.85546875" customWidth="1"/>
  </cols>
  <sheetData>
    <row r="1" spans="1:12" ht="21" customHeight="1" x14ac:dyDescent="0.25">
      <c r="A1" s="70" t="s">
        <v>64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x14ac:dyDescent="0.25">
      <c r="A2" t="s">
        <v>9</v>
      </c>
      <c r="B2" t="s">
        <v>10</v>
      </c>
      <c r="C2" t="s">
        <v>15</v>
      </c>
    </row>
    <row r="3" spans="1:12" x14ac:dyDescent="0.25">
      <c r="A3" t="s">
        <v>11</v>
      </c>
      <c r="B3">
        <v>2240</v>
      </c>
      <c r="C3">
        <f>B3/$B$7*$C$7</f>
        <v>268.8</v>
      </c>
    </row>
    <row r="4" spans="1:12" x14ac:dyDescent="0.25">
      <c r="A4" t="s">
        <v>12</v>
      </c>
      <c r="B4">
        <v>400</v>
      </c>
      <c r="C4">
        <f t="shared" ref="C4:C6" si="0">B4/$B$7*$C$7</f>
        <v>48</v>
      </c>
    </row>
    <row r="5" spans="1:12" x14ac:dyDescent="0.25">
      <c r="A5" t="s">
        <v>13</v>
      </c>
      <c r="B5">
        <v>230</v>
      </c>
      <c r="C5">
        <f t="shared" si="0"/>
        <v>27.599999999999998</v>
      </c>
    </row>
    <row r="6" spans="1:12" x14ac:dyDescent="0.25">
      <c r="A6" t="s">
        <v>14</v>
      </c>
      <c r="B6">
        <v>130</v>
      </c>
      <c r="C6">
        <f t="shared" si="0"/>
        <v>15.600000000000001</v>
      </c>
    </row>
    <row r="7" spans="1:12" x14ac:dyDescent="0.25">
      <c r="B7">
        <f>SUM(B3:B6)</f>
        <v>3000</v>
      </c>
      <c r="C7">
        <v>360</v>
      </c>
    </row>
  </sheetData>
  <mergeCells count="1">
    <mergeCell ref="A1:L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3" sqref="C13"/>
    </sheetView>
  </sheetViews>
  <sheetFormatPr defaultRowHeight="15" x14ac:dyDescent="0.25"/>
  <cols>
    <col min="1" max="1" width="11.5703125" customWidth="1"/>
    <col min="2" max="2" width="15.140625" bestFit="1" customWidth="1"/>
    <col min="3" max="3" width="255.7109375" bestFit="1" customWidth="1"/>
  </cols>
  <sheetData>
    <row r="1" spans="1:6" x14ac:dyDescent="0.25">
      <c r="A1" s="3" t="s">
        <v>9</v>
      </c>
      <c r="B1" s="3" t="s">
        <v>10</v>
      </c>
    </row>
    <row r="2" spans="1:6" x14ac:dyDescent="0.25">
      <c r="A2" t="s">
        <v>11</v>
      </c>
      <c r="B2">
        <v>2200</v>
      </c>
    </row>
    <row r="3" spans="1:6" x14ac:dyDescent="0.25">
      <c r="A3" t="s">
        <v>12</v>
      </c>
      <c r="B3">
        <v>400</v>
      </c>
    </row>
    <row r="4" spans="1:6" x14ac:dyDescent="0.25">
      <c r="A4" t="s">
        <v>13</v>
      </c>
      <c r="B4">
        <v>300</v>
      </c>
    </row>
    <row r="5" spans="1:6" x14ac:dyDescent="0.25">
      <c r="A5" t="s">
        <v>14</v>
      </c>
      <c r="B5">
        <v>100</v>
      </c>
    </row>
    <row r="8" spans="1:6" x14ac:dyDescent="0.25">
      <c r="A8" t="s">
        <v>204</v>
      </c>
      <c r="B8" t="s">
        <v>205</v>
      </c>
    </row>
    <row r="11" spans="1:6" x14ac:dyDescent="0.25">
      <c r="F11" s="6"/>
    </row>
  </sheetData>
  <pageMargins left="0.7" right="0.7" top="0.75" bottom="0.75" header="0.3" footer="0.3"/>
  <pageSetup paperSize="2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A37" workbookViewId="0">
      <selection activeCell="N44" sqref="N44"/>
    </sheetView>
  </sheetViews>
  <sheetFormatPr defaultRowHeight="15" x14ac:dyDescent="0.25"/>
  <cols>
    <col min="1" max="1" width="15.85546875" bestFit="1" customWidth="1"/>
    <col min="2" max="2" width="9.7109375" style="10" bestFit="1" customWidth="1"/>
    <col min="3" max="3" width="15.7109375" bestFit="1" customWidth="1"/>
    <col min="4" max="4" width="15.28515625" bestFit="1" customWidth="1"/>
    <col min="5" max="5" width="10.5703125" customWidth="1"/>
    <col min="6" max="6" width="8" bestFit="1" customWidth="1"/>
    <col min="7" max="7" width="8.28515625" bestFit="1" customWidth="1"/>
    <col min="8" max="8" width="15.85546875" bestFit="1" customWidth="1"/>
    <col min="9" max="11" width="8" bestFit="1" customWidth="1"/>
    <col min="13" max="13" width="9.28515625" bestFit="1" customWidth="1"/>
    <col min="14" max="14" width="8" bestFit="1" customWidth="1"/>
    <col min="15" max="15" width="8.28515625" bestFit="1" customWidth="1"/>
    <col min="16" max="16" width="12.140625" bestFit="1" customWidth="1"/>
  </cols>
  <sheetData>
    <row r="1" spans="1:16" ht="21" customHeight="1" x14ac:dyDescent="0.25">
      <c r="A1" s="70" t="s">
        <v>76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6" ht="21" customHeight="1" x14ac:dyDescent="0.25">
      <c r="A2" s="20" t="s">
        <v>75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6" x14ac:dyDescent="0.25">
      <c r="A3" s="3" t="s">
        <v>68</v>
      </c>
      <c r="B3" s="10" t="s">
        <v>69</v>
      </c>
      <c r="C3" s="10" t="s">
        <v>70</v>
      </c>
      <c r="D3" s="21" t="s">
        <v>71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x14ac:dyDescent="0.25">
      <c r="A4" s="3" t="s">
        <v>72</v>
      </c>
      <c r="B4" s="10">
        <v>15.2</v>
      </c>
      <c r="C4" s="10">
        <v>72.790000000000006</v>
      </c>
      <c r="D4" s="22">
        <v>36700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x14ac:dyDescent="0.25">
      <c r="A5" s="3" t="s">
        <v>39</v>
      </c>
      <c r="B5" s="10">
        <v>8.39</v>
      </c>
      <c r="C5" s="10">
        <v>83.91</v>
      </c>
      <c r="D5" s="22">
        <v>36200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 x14ac:dyDescent="0.25">
      <c r="A6" s="3" t="s">
        <v>41</v>
      </c>
      <c r="B6" s="10">
        <v>20.6</v>
      </c>
      <c r="C6" s="10">
        <v>67.14</v>
      </c>
      <c r="D6" s="22">
        <v>3900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x14ac:dyDescent="0.25">
      <c r="A7" s="3" t="s">
        <v>73</v>
      </c>
      <c r="B7" s="10">
        <v>15.81</v>
      </c>
      <c r="C7" s="10">
        <v>80.319999999999993</v>
      </c>
      <c r="D7" s="22">
        <v>41700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x14ac:dyDescent="0.25">
      <c r="A8" s="3" t="s">
        <v>74</v>
      </c>
      <c r="B8" s="10">
        <v>10.4</v>
      </c>
      <c r="C8" s="10">
        <v>81.27</v>
      </c>
      <c r="D8" s="22">
        <v>30400</v>
      </c>
    </row>
    <row r="28" spans="1:12" ht="21" customHeight="1" x14ac:dyDescent="0.25">
      <c r="A28" s="70" t="s">
        <v>77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</row>
    <row r="54" spans="1:12" ht="21" customHeight="1" x14ac:dyDescent="0.25">
      <c r="A54" s="70" t="s">
        <v>78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</row>
  </sheetData>
  <mergeCells count="3">
    <mergeCell ref="A1:L1"/>
    <mergeCell ref="A28:L28"/>
    <mergeCell ref="A54:L5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6"/>
  <sheetViews>
    <sheetView tabSelected="1" workbookViewId="0">
      <selection activeCell="F15" sqref="F15"/>
    </sheetView>
  </sheetViews>
  <sheetFormatPr defaultRowHeight="15" x14ac:dyDescent="0.25"/>
  <cols>
    <col min="1" max="1" width="16.85546875" customWidth="1"/>
    <col min="2" max="2" width="15.140625" bestFit="1" customWidth="1"/>
    <col min="3" max="3" width="17.85546875" bestFit="1" customWidth="1"/>
    <col min="4" max="4" width="12.85546875" bestFit="1" customWidth="1"/>
    <col min="5" max="5" width="18.5703125" bestFit="1" customWidth="1"/>
    <col min="6" max="6" width="34.42578125" bestFit="1" customWidth="1"/>
  </cols>
  <sheetData>
    <row r="1" spans="1:20" x14ac:dyDescent="0.25">
      <c r="A1" s="48" t="s">
        <v>108</v>
      </c>
    </row>
    <row r="2" spans="1:20" x14ac:dyDescent="0.25">
      <c r="A2" s="48"/>
    </row>
    <row r="3" spans="1:20" x14ac:dyDescent="0.25">
      <c r="A3" s="34" t="s">
        <v>43</v>
      </c>
      <c r="B3" s="34">
        <v>1995</v>
      </c>
      <c r="C3" s="34">
        <v>1996</v>
      </c>
      <c r="D3" s="34">
        <v>1997</v>
      </c>
      <c r="E3" s="34">
        <v>1998</v>
      </c>
      <c r="F3" s="34">
        <v>1999</v>
      </c>
      <c r="G3" s="34">
        <v>2000</v>
      </c>
      <c r="H3" s="34">
        <v>2001</v>
      </c>
      <c r="I3" s="34">
        <v>2002</v>
      </c>
      <c r="J3" s="34">
        <v>2003</v>
      </c>
      <c r="K3" s="34">
        <v>2004</v>
      </c>
      <c r="L3" s="34">
        <v>2005</v>
      </c>
      <c r="M3" s="34">
        <v>2006</v>
      </c>
      <c r="N3" s="34">
        <v>2007</v>
      </c>
      <c r="O3" s="34">
        <v>2008</v>
      </c>
      <c r="P3" s="34">
        <v>2009</v>
      </c>
      <c r="Q3" s="34">
        <v>2010</v>
      </c>
      <c r="R3" s="34">
        <v>2011</v>
      </c>
      <c r="S3" s="34">
        <v>2012</v>
      </c>
      <c r="T3" s="34">
        <v>2013</v>
      </c>
    </row>
    <row r="4" spans="1:20" x14ac:dyDescent="0.25">
      <c r="A4" s="49" t="s">
        <v>109</v>
      </c>
      <c r="B4" s="50">
        <v>5.29</v>
      </c>
      <c r="C4" s="50">
        <v>5.59</v>
      </c>
      <c r="D4" s="50">
        <v>6.51</v>
      </c>
      <c r="E4" s="50">
        <v>6.78</v>
      </c>
      <c r="F4" s="50">
        <v>7.3</v>
      </c>
      <c r="G4" s="50">
        <v>7.48</v>
      </c>
      <c r="H4" s="50">
        <v>8.1300000000000008</v>
      </c>
      <c r="I4" s="50">
        <v>9.19</v>
      </c>
      <c r="J4" s="50">
        <v>9.35</v>
      </c>
      <c r="K4" s="50">
        <v>9.11</v>
      </c>
      <c r="L4" s="50">
        <v>8.93</v>
      </c>
      <c r="M4" s="50">
        <v>9.25</v>
      </c>
      <c r="N4" s="50">
        <v>9.6300000000000008</v>
      </c>
      <c r="O4" s="50">
        <v>9.9499999999999993</v>
      </c>
      <c r="P4" s="50">
        <v>10.65</v>
      </c>
      <c r="Q4" s="50">
        <v>10.48</v>
      </c>
      <c r="R4" s="50">
        <v>10.199999999999999</v>
      </c>
      <c r="S4" s="50">
        <v>10.71</v>
      </c>
      <c r="T4" s="50">
        <v>10.43</v>
      </c>
    </row>
    <row r="21" spans="1:4" x14ac:dyDescent="0.25">
      <c r="A21" s="72" t="s">
        <v>132</v>
      </c>
      <c r="B21" s="72"/>
      <c r="C21" s="72"/>
      <c r="D21" s="72"/>
    </row>
    <row r="22" spans="1:4" ht="22.5" x14ac:dyDescent="0.25">
      <c r="A22" s="51" t="s">
        <v>110</v>
      </c>
      <c r="B22" s="51" t="s">
        <v>121</v>
      </c>
    </row>
    <row r="23" spans="1:4" x14ac:dyDescent="0.25">
      <c r="A23" s="34" t="s">
        <v>111</v>
      </c>
      <c r="B23" s="52">
        <v>561</v>
      </c>
    </row>
    <row r="24" spans="1:4" x14ac:dyDescent="0.25">
      <c r="A24" s="34" t="s">
        <v>112</v>
      </c>
      <c r="B24" s="52">
        <v>474</v>
      </c>
    </row>
    <row r="25" spans="1:4" x14ac:dyDescent="0.25">
      <c r="A25" s="34" t="s">
        <v>113</v>
      </c>
      <c r="B25" s="52">
        <v>561</v>
      </c>
    </row>
    <row r="26" spans="1:4" x14ac:dyDescent="0.25">
      <c r="A26" s="34" t="s">
        <v>114</v>
      </c>
      <c r="B26" s="52">
        <v>378</v>
      </c>
    </row>
    <row r="27" spans="1:4" x14ac:dyDescent="0.25">
      <c r="A27" s="34" t="s">
        <v>115</v>
      </c>
      <c r="B27" s="52">
        <v>386</v>
      </c>
    </row>
    <row r="28" spans="1:4" x14ac:dyDescent="0.25">
      <c r="A28" s="34" t="s">
        <v>116</v>
      </c>
      <c r="B28" s="52">
        <v>357</v>
      </c>
    </row>
    <row r="29" spans="1:4" x14ac:dyDescent="0.25">
      <c r="A29" s="34" t="s">
        <v>117</v>
      </c>
      <c r="B29" s="52">
        <v>261</v>
      </c>
    </row>
    <row r="30" spans="1:4" x14ac:dyDescent="0.25">
      <c r="A30" s="34" t="s">
        <v>118</v>
      </c>
      <c r="B30" s="52">
        <v>196</v>
      </c>
    </row>
    <row r="31" spans="1:4" x14ac:dyDescent="0.25">
      <c r="A31" s="34" t="s">
        <v>119</v>
      </c>
      <c r="B31" s="52">
        <v>75</v>
      </c>
    </row>
    <row r="32" spans="1:4" x14ac:dyDescent="0.25">
      <c r="A32" s="34" t="s">
        <v>120</v>
      </c>
      <c r="B32" s="52">
        <v>375</v>
      </c>
    </row>
    <row r="36" spans="1:7" x14ac:dyDescent="0.25">
      <c r="A36" s="48" t="s">
        <v>131</v>
      </c>
    </row>
    <row r="38" spans="1:7" x14ac:dyDescent="0.25">
      <c r="A38" s="55" t="s">
        <v>122</v>
      </c>
      <c r="B38" s="54">
        <v>2007</v>
      </c>
      <c r="C38" s="54">
        <v>2008</v>
      </c>
      <c r="D38" s="54">
        <v>2009</v>
      </c>
      <c r="E38" s="54">
        <v>2010</v>
      </c>
      <c r="F38" s="54">
        <v>2011</v>
      </c>
      <c r="G38" s="54">
        <v>2012</v>
      </c>
    </row>
    <row r="39" spans="1:7" x14ac:dyDescent="0.25">
      <c r="A39" s="55" t="s">
        <v>126</v>
      </c>
      <c r="B39" s="56">
        <v>23</v>
      </c>
      <c r="C39" s="56">
        <v>28</v>
      </c>
      <c r="D39" s="56">
        <v>28</v>
      </c>
      <c r="E39" s="56">
        <v>27</v>
      </c>
      <c r="F39" s="56">
        <v>30</v>
      </c>
      <c r="G39" s="56">
        <v>27</v>
      </c>
    </row>
    <row r="40" spans="1:7" x14ac:dyDescent="0.25">
      <c r="A40" s="55" t="s">
        <v>124</v>
      </c>
      <c r="B40" s="56">
        <v>18</v>
      </c>
      <c r="C40" s="56">
        <v>21</v>
      </c>
      <c r="D40" s="56">
        <v>24</v>
      </c>
      <c r="E40" s="56">
        <v>35</v>
      </c>
      <c r="F40" s="56">
        <v>36</v>
      </c>
      <c r="G40" s="56">
        <v>34</v>
      </c>
    </row>
    <row r="41" spans="1:7" x14ac:dyDescent="0.25">
      <c r="A41" s="55" t="s">
        <v>123</v>
      </c>
      <c r="B41" s="56">
        <v>77</v>
      </c>
      <c r="C41" s="56">
        <v>38</v>
      </c>
      <c r="D41" s="56">
        <v>91</v>
      </c>
      <c r="E41" s="56">
        <v>87</v>
      </c>
      <c r="F41" s="56">
        <v>45</v>
      </c>
      <c r="G41" s="56">
        <v>85</v>
      </c>
    </row>
    <row r="42" spans="1:7" x14ac:dyDescent="0.25">
      <c r="A42" s="55" t="s">
        <v>130</v>
      </c>
      <c r="B42" s="56">
        <v>22</v>
      </c>
      <c r="C42" s="56">
        <v>155</v>
      </c>
      <c r="D42" s="56">
        <v>141</v>
      </c>
      <c r="E42" s="56">
        <v>26</v>
      </c>
      <c r="F42" s="56">
        <v>150</v>
      </c>
      <c r="G42" s="56">
        <v>223</v>
      </c>
    </row>
    <row r="43" spans="1:7" x14ac:dyDescent="0.25">
      <c r="A43" s="55" t="s">
        <v>125</v>
      </c>
      <c r="B43" s="56">
        <v>129</v>
      </c>
      <c r="C43" s="56">
        <v>12</v>
      </c>
      <c r="D43" s="56">
        <v>13</v>
      </c>
      <c r="E43" s="56">
        <v>152</v>
      </c>
      <c r="F43" s="56">
        <v>15</v>
      </c>
      <c r="G43" s="56">
        <v>20</v>
      </c>
    </row>
    <row r="44" spans="1:7" x14ac:dyDescent="0.25">
      <c r="A44" s="55" t="s">
        <v>129</v>
      </c>
      <c r="B44" s="56">
        <v>15</v>
      </c>
      <c r="C44" s="56">
        <v>9</v>
      </c>
      <c r="D44" s="56">
        <v>7</v>
      </c>
      <c r="E44" s="56">
        <v>11</v>
      </c>
      <c r="F44" s="56">
        <v>5</v>
      </c>
      <c r="G44" s="56">
        <v>5</v>
      </c>
    </row>
    <row r="45" spans="1:7" x14ac:dyDescent="0.25">
      <c r="A45" s="55" t="s">
        <v>128</v>
      </c>
      <c r="B45" s="56">
        <v>8</v>
      </c>
      <c r="C45" s="56">
        <v>23</v>
      </c>
      <c r="D45" s="56">
        <v>22</v>
      </c>
      <c r="E45" s="56">
        <v>7</v>
      </c>
      <c r="F45" s="56">
        <v>24</v>
      </c>
      <c r="G45" s="56">
        <v>31</v>
      </c>
    </row>
    <row r="46" spans="1:7" x14ac:dyDescent="0.25">
      <c r="A46" s="55" t="s">
        <v>127</v>
      </c>
      <c r="B46" s="56">
        <v>23</v>
      </c>
      <c r="C46" s="56">
        <v>21</v>
      </c>
      <c r="D46" s="56">
        <v>22</v>
      </c>
      <c r="E46" s="56">
        <v>22</v>
      </c>
      <c r="F46" s="56">
        <v>19</v>
      </c>
      <c r="G46" s="56">
        <v>29</v>
      </c>
    </row>
    <row r="52" spans="1:7" x14ac:dyDescent="0.25">
      <c r="A52" s="48" t="s">
        <v>144</v>
      </c>
    </row>
    <row r="54" spans="1:7" x14ac:dyDescent="0.25">
      <c r="A54" s="57" t="s">
        <v>134</v>
      </c>
      <c r="B54" s="58">
        <v>2007</v>
      </c>
      <c r="C54" s="58">
        <v>2008</v>
      </c>
      <c r="D54" s="58">
        <v>2009</v>
      </c>
      <c r="E54" s="58">
        <v>2010</v>
      </c>
      <c r="F54" s="58">
        <v>2011</v>
      </c>
      <c r="G54" s="58">
        <v>2012</v>
      </c>
    </row>
    <row r="55" spans="1:7" x14ac:dyDescent="0.25">
      <c r="A55" s="34" t="s">
        <v>135</v>
      </c>
      <c r="B55" s="52">
        <v>371</v>
      </c>
      <c r="C55" s="52">
        <v>393</v>
      </c>
      <c r="D55" s="52">
        <v>241</v>
      </c>
      <c r="E55" s="52">
        <v>233</v>
      </c>
      <c r="F55" s="52">
        <v>321</v>
      </c>
      <c r="G55" s="52">
        <v>338</v>
      </c>
    </row>
    <row r="56" spans="1:7" x14ac:dyDescent="0.25">
      <c r="A56" s="34" t="s">
        <v>136</v>
      </c>
      <c r="B56" s="52">
        <v>58</v>
      </c>
      <c r="C56" s="52">
        <v>47</v>
      </c>
      <c r="D56" s="52">
        <v>29</v>
      </c>
      <c r="E56" s="52">
        <v>43</v>
      </c>
      <c r="F56" s="52">
        <v>48</v>
      </c>
      <c r="G56" s="52">
        <v>27</v>
      </c>
    </row>
    <row r="57" spans="1:7" x14ac:dyDescent="0.25">
      <c r="A57" s="34" t="s">
        <v>137</v>
      </c>
      <c r="B57" s="52">
        <v>111</v>
      </c>
      <c r="C57" s="52">
        <v>138</v>
      </c>
      <c r="D57" s="52">
        <v>86</v>
      </c>
      <c r="E57" s="52">
        <v>107</v>
      </c>
      <c r="F57" s="52">
        <v>140</v>
      </c>
      <c r="G57" s="52">
        <v>145</v>
      </c>
    </row>
    <row r="58" spans="1:7" x14ac:dyDescent="0.25">
      <c r="A58" s="34" t="s">
        <v>138</v>
      </c>
      <c r="B58" s="52">
        <v>42</v>
      </c>
      <c r="C58" s="52">
        <v>47</v>
      </c>
      <c r="D58" s="52">
        <v>46</v>
      </c>
      <c r="E58" s="52">
        <v>35</v>
      </c>
      <c r="F58" s="52">
        <v>59</v>
      </c>
      <c r="G58" s="52">
        <v>55</v>
      </c>
    </row>
    <row r="59" spans="1:7" x14ac:dyDescent="0.25">
      <c r="A59" s="34" t="s">
        <v>139</v>
      </c>
      <c r="B59" s="52">
        <v>67</v>
      </c>
      <c r="C59" s="52">
        <v>57</v>
      </c>
      <c r="D59" s="52">
        <v>38</v>
      </c>
      <c r="E59" s="52">
        <v>40</v>
      </c>
      <c r="F59" s="52">
        <v>67</v>
      </c>
      <c r="G59" s="52">
        <v>70</v>
      </c>
    </row>
    <row r="60" spans="1:7" x14ac:dyDescent="0.25">
      <c r="A60" s="34" t="s">
        <v>140</v>
      </c>
      <c r="B60" s="52">
        <v>12</v>
      </c>
      <c r="C60" s="52">
        <v>16</v>
      </c>
      <c r="D60" s="52">
        <v>18</v>
      </c>
      <c r="E60" s="52">
        <v>23</v>
      </c>
      <c r="F60" s="52">
        <v>28</v>
      </c>
      <c r="G60" s="52">
        <v>24</v>
      </c>
    </row>
    <row r="61" spans="1:7" x14ac:dyDescent="0.25">
      <c r="A61" s="34" t="s">
        <v>141</v>
      </c>
      <c r="B61" s="52">
        <v>25</v>
      </c>
      <c r="C61" s="52">
        <v>1</v>
      </c>
      <c r="D61" s="52">
        <v>1</v>
      </c>
      <c r="E61" s="52">
        <v>1</v>
      </c>
      <c r="F61" s="52">
        <v>1</v>
      </c>
      <c r="G61" s="52">
        <v>2</v>
      </c>
    </row>
    <row r="62" spans="1:7" x14ac:dyDescent="0.25">
      <c r="A62" s="34" t="s">
        <v>142</v>
      </c>
      <c r="B62" s="52">
        <v>3</v>
      </c>
      <c r="C62" s="52">
        <v>23</v>
      </c>
      <c r="D62" s="52">
        <v>27</v>
      </c>
      <c r="E62" s="52">
        <v>20</v>
      </c>
      <c r="F62" s="52">
        <v>30</v>
      </c>
      <c r="G62" s="52">
        <v>36</v>
      </c>
    </row>
    <row r="63" spans="1:7" x14ac:dyDescent="0.25">
      <c r="A63" s="34" t="s">
        <v>143</v>
      </c>
      <c r="B63" s="52">
        <v>15</v>
      </c>
      <c r="C63" s="52">
        <v>8</v>
      </c>
      <c r="D63" s="52">
        <v>6</v>
      </c>
      <c r="E63" s="52">
        <v>3</v>
      </c>
      <c r="F63" s="52">
        <v>5</v>
      </c>
      <c r="G63" s="52">
        <v>4</v>
      </c>
    </row>
    <row r="64" spans="1:7" x14ac:dyDescent="0.25">
      <c r="A64" s="18"/>
      <c r="B64" s="64"/>
      <c r="C64" s="64"/>
      <c r="D64" s="64"/>
      <c r="E64" s="64"/>
      <c r="F64" s="64"/>
      <c r="G64" s="64"/>
    </row>
    <row r="65" spans="1:8" x14ac:dyDescent="0.25">
      <c r="A65" s="18"/>
      <c r="B65" s="64"/>
      <c r="C65" s="64"/>
      <c r="D65" s="64"/>
      <c r="E65" s="64"/>
      <c r="F65" s="64"/>
      <c r="G65" s="64"/>
    </row>
    <row r="66" spans="1:8" x14ac:dyDescent="0.25">
      <c r="A66" s="18"/>
      <c r="B66" s="64"/>
      <c r="C66" s="64"/>
      <c r="D66" s="64"/>
      <c r="E66" s="64"/>
      <c r="F66" s="64"/>
      <c r="G66" s="64"/>
    </row>
    <row r="67" spans="1:8" x14ac:dyDescent="0.25">
      <c r="A67" s="18"/>
      <c r="B67" s="64"/>
      <c r="C67" s="64"/>
      <c r="D67" s="64"/>
      <c r="E67" s="64"/>
      <c r="F67" s="64"/>
      <c r="G67" s="64"/>
    </row>
    <row r="68" spans="1:8" x14ac:dyDescent="0.25">
      <c r="A68" s="18"/>
      <c r="B68" s="64"/>
      <c r="C68" s="64"/>
      <c r="D68" s="64"/>
      <c r="E68" s="64"/>
      <c r="F68" s="64"/>
      <c r="G68" s="64"/>
    </row>
    <row r="69" spans="1:8" x14ac:dyDescent="0.25">
      <c r="A69" s="18"/>
      <c r="B69" s="64"/>
      <c r="C69" s="64"/>
      <c r="D69" s="64"/>
      <c r="E69" s="64"/>
      <c r="F69" s="64"/>
      <c r="G69" s="64"/>
    </row>
    <row r="72" spans="1:8" ht="18" customHeight="1" x14ac:dyDescent="0.25">
      <c r="A72" s="63" t="s">
        <v>155</v>
      </c>
      <c r="B72" s="63"/>
      <c r="C72" s="63"/>
      <c r="D72" s="63"/>
      <c r="E72" s="63"/>
      <c r="F72" s="62"/>
      <c r="G72" s="62"/>
      <c r="H72" s="62"/>
    </row>
    <row r="73" spans="1:8" ht="22.5" x14ac:dyDescent="0.25">
      <c r="A73" s="51" t="s">
        <v>150</v>
      </c>
      <c r="B73" s="51" t="s">
        <v>153</v>
      </c>
      <c r="C73" s="51" t="s">
        <v>151</v>
      </c>
      <c r="D73" s="51" t="s">
        <v>152</v>
      </c>
      <c r="E73" s="51" t="s">
        <v>154</v>
      </c>
    </row>
    <row r="74" spans="1:8" x14ac:dyDescent="0.25">
      <c r="A74" s="61" t="s">
        <v>148</v>
      </c>
      <c r="B74" s="53">
        <v>27083069</v>
      </c>
      <c r="C74" s="59">
        <v>215033438</v>
      </c>
      <c r="D74" s="60">
        <v>0.04</v>
      </c>
      <c r="E74" s="61" t="s">
        <v>148</v>
      </c>
    </row>
    <row r="75" spans="1:8" x14ac:dyDescent="0.25">
      <c r="A75" s="61" t="s">
        <v>149</v>
      </c>
      <c r="B75" s="53">
        <v>2698384</v>
      </c>
      <c r="C75" s="59">
        <v>21358345</v>
      </c>
      <c r="D75" s="60">
        <v>4.0000000000000001E-3</v>
      </c>
      <c r="E75" s="61" t="s">
        <v>149</v>
      </c>
    </row>
    <row r="76" spans="1:8" x14ac:dyDescent="0.25">
      <c r="A76" s="61" t="s">
        <v>147</v>
      </c>
      <c r="B76" s="53">
        <v>89453838</v>
      </c>
      <c r="C76" s="59">
        <v>710258202</v>
      </c>
      <c r="D76" s="60">
        <v>0.13220000000000001</v>
      </c>
      <c r="E76" s="61" t="s">
        <v>147</v>
      </c>
    </row>
    <row r="77" spans="1:8" x14ac:dyDescent="0.25">
      <c r="A77" s="61" t="s">
        <v>145</v>
      </c>
      <c r="B77" s="53">
        <v>370984026</v>
      </c>
      <c r="C77" s="59">
        <v>2945604805</v>
      </c>
      <c r="D77" s="60">
        <v>0.54849999999999999</v>
      </c>
      <c r="E77" s="61" t="s">
        <v>145</v>
      </c>
    </row>
    <row r="78" spans="1:8" x14ac:dyDescent="0.25">
      <c r="A78" s="61" t="s">
        <v>146</v>
      </c>
      <c r="B78" s="53">
        <v>193876769</v>
      </c>
      <c r="C78" s="59">
        <v>1539241304</v>
      </c>
      <c r="D78" s="60">
        <v>0.28660000000000002</v>
      </c>
      <c r="E78" s="61" t="s">
        <v>146</v>
      </c>
    </row>
    <row r="83" spans="1:6" ht="26.25" x14ac:dyDescent="0.4">
      <c r="A83" s="73" t="s">
        <v>166</v>
      </c>
      <c r="B83" s="73"/>
      <c r="C83" s="73"/>
      <c r="D83" s="73"/>
      <c r="E83" s="73"/>
      <c r="F83" s="73"/>
    </row>
    <row r="84" spans="1:6" x14ac:dyDescent="0.25">
      <c r="B84" s="10" t="s">
        <v>160</v>
      </c>
      <c r="C84" s="10" t="s">
        <v>161</v>
      </c>
      <c r="D84" t="s">
        <v>162</v>
      </c>
      <c r="E84" t="s">
        <v>163</v>
      </c>
      <c r="F84" t="s">
        <v>164</v>
      </c>
    </row>
    <row r="85" spans="1:6" x14ac:dyDescent="0.25">
      <c r="A85" t="s">
        <v>156</v>
      </c>
      <c r="B85" s="10">
        <v>8</v>
      </c>
      <c r="C85" s="10">
        <v>5</v>
      </c>
      <c r="D85" s="10">
        <v>4</v>
      </c>
      <c r="E85" s="10">
        <v>9</v>
      </c>
      <c r="F85" s="10">
        <v>7</v>
      </c>
    </row>
    <row r="86" spans="1:6" x14ac:dyDescent="0.25">
      <c r="A86" t="s">
        <v>157</v>
      </c>
      <c r="B86" s="10">
        <v>10</v>
      </c>
      <c r="C86" s="10">
        <v>10</v>
      </c>
      <c r="D86" s="10">
        <v>10</v>
      </c>
      <c r="E86" s="10">
        <v>10</v>
      </c>
      <c r="F86" s="10">
        <v>10</v>
      </c>
    </row>
    <row r="87" spans="1:6" x14ac:dyDescent="0.25">
      <c r="A87" t="s">
        <v>158</v>
      </c>
      <c r="B87" s="10" t="s">
        <v>165</v>
      </c>
      <c r="C87" s="10" t="s">
        <v>165</v>
      </c>
      <c r="D87" s="10" t="s">
        <v>165</v>
      </c>
      <c r="E87" s="10" t="s">
        <v>165</v>
      </c>
      <c r="F87" s="10" t="s">
        <v>165</v>
      </c>
    </row>
    <row r="88" spans="1:6" x14ac:dyDescent="0.25">
      <c r="A88" t="s">
        <v>159</v>
      </c>
      <c r="B88" s="65">
        <f>B85/B86</f>
        <v>0.8</v>
      </c>
      <c r="C88" s="65">
        <f t="shared" ref="C88:F88" si="0">C85/C86</f>
        <v>0.5</v>
      </c>
      <c r="D88" s="65">
        <f t="shared" si="0"/>
        <v>0.4</v>
      </c>
      <c r="E88" s="65">
        <f t="shared" si="0"/>
        <v>0.9</v>
      </c>
      <c r="F88" s="65">
        <f t="shared" si="0"/>
        <v>0.7</v>
      </c>
    </row>
    <row r="94" spans="1:6" ht="45" x14ac:dyDescent="0.25">
      <c r="A94" s="34"/>
      <c r="B94" s="51" t="s">
        <v>173</v>
      </c>
      <c r="C94" s="51" t="s">
        <v>133</v>
      </c>
    </row>
    <row r="95" spans="1:6" x14ac:dyDescent="0.25">
      <c r="A95" s="34" t="s">
        <v>172</v>
      </c>
      <c r="B95" s="52">
        <v>7</v>
      </c>
      <c r="C95" s="34"/>
    </row>
    <row r="96" spans="1:6" x14ac:dyDescent="0.25">
      <c r="A96" s="34" t="s">
        <v>171</v>
      </c>
      <c r="B96" s="52">
        <v>6</v>
      </c>
      <c r="C96" s="34"/>
    </row>
    <row r="97" spans="1:3" x14ac:dyDescent="0.25">
      <c r="A97" s="34" t="s">
        <v>170</v>
      </c>
      <c r="B97" s="52">
        <v>5</v>
      </c>
      <c r="C97" s="34"/>
    </row>
    <row r="98" spans="1:3" x14ac:dyDescent="0.25">
      <c r="A98" s="34" t="s">
        <v>169</v>
      </c>
      <c r="B98" s="52">
        <v>4</v>
      </c>
      <c r="C98" s="34"/>
    </row>
    <row r="99" spans="1:3" x14ac:dyDescent="0.25">
      <c r="A99" s="34" t="s">
        <v>168</v>
      </c>
      <c r="B99" s="52">
        <v>3</v>
      </c>
      <c r="C99" s="34"/>
    </row>
    <row r="100" spans="1:3" x14ac:dyDescent="0.25">
      <c r="A100" s="34" t="s">
        <v>167</v>
      </c>
      <c r="B100" s="52">
        <v>2</v>
      </c>
      <c r="C100" s="34"/>
    </row>
    <row r="101" spans="1:3" x14ac:dyDescent="0.25">
      <c r="A101" s="34" t="s">
        <v>126</v>
      </c>
      <c r="B101" s="52">
        <v>1</v>
      </c>
      <c r="C101" s="34"/>
    </row>
    <row r="102" spans="1:3" x14ac:dyDescent="0.25">
      <c r="A102" s="34" t="s">
        <v>143</v>
      </c>
      <c r="B102" s="34"/>
      <c r="C102" s="52">
        <v>9</v>
      </c>
    </row>
    <row r="103" spans="1:3" x14ac:dyDescent="0.25">
      <c r="A103" s="34" t="s">
        <v>142</v>
      </c>
      <c r="B103" s="34"/>
      <c r="C103" s="52">
        <v>8</v>
      </c>
    </row>
    <row r="104" spans="1:3" x14ac:dyDescent="0.25">
      <c r="A104" s="34" t="s">
        <v>141</v>
      </c>
      <c r="B104" s="34"/>
      <c r="C104" s="52">
        <v>7</v>
      </c>
    </row>
    <row r="105" spans="1:3" x14ac:dyDescent="0.25">
      <c r="A105" s="34" t="s">
        <v>140</v>
      </c>
      <c r="B105" s="34"/>
      <c r="C105" s="52">
        <v>6</v>
      </c>
    </row>
    <row r="106" spans="1:3" x14ac:dyDescent="0.25">
      <c r="A106" s="34" t="s">
        <v>139</v>
      </c>
      <c r="B106" s="34"/>
      <c r="C106" s="52">
        <v>5</v>
      </c>
    </row>
    <row r="107" spans="1:3" x14ac:dyDescent="0.25">
      <c r="A107" s="34" t="s">
        <v>138</v>
      </c>
      <c r="B107" s="34"/>
      <c r="C107" s="52">
        <v>4</v>
      </c>
    </row>
    <row r="108" spans="1:3" x14ac:dyDescent="0.25">
      <c r="A108" s="34" t="s">
        <v>137</v>
      </c>
      <c r="B108" s="34"/>
      <c r="C108" s="52">
        <v>3</v>
      </c>
    </row>
    <row r="109" spans="1:3" x14ac:dyDescent="0.25">
      <c r="A109" s="34" t="s">
        <v>136</v>
      </c>
      <c r="B109" s="34"/>
      <c r="C109" s="52">
        <v>2</v>
      </c>
    </row>
    <row r="110" spans="1:3" x14ac:dyDescent="0.25">
      <c r="A110" s="34" t="s">
        <v>135</v>
      </c>
      <c r="B110" s="34"/>
      <c r="C110" s="52">
        <v>1</v>
      </c>
    </row>
    <row r="114" spans="1:5" x14ac:dyDescent="0.25">
      <c r="A114" s="71" t="s">
        <v>177</v>
      </c>
      <c r="B114" s="71"/>
      <c r="C114" s="71"/>
      <c r="D114" s="71"/>
      <c r="E114" s="71"/>
    </row>
    <row r="115" spans="1:5" x14ac:dyDescent="0.25">
      <c r="A115" s="34" t="s">
        <v>176</v>
      </c>
      <c r="B115" s="33" t="s">
        <v>111</v>
      </c>
      <c r="C115" s="33" t="s">
        <v>115</v>
      </c>
      <c r="D115" s="33" t="s">
        <v>113</v>
      </c>
      <c r="E115" s="33" t="s">
        <v>114</v>
      </c>
    </row>
    <row r="116" spans="1:5" x14ac:dyDescent="0.25">
      <c r="A116" s="34" t="s">
        <v>178</v>
      </c>
      <c r="B116" s="33" t="s">
        <v>33</v>
      </c>
      <c r="C116" s="33"/>
      <c r="D116" s="33"/>
      <c r="E116" s="33"/>
    </row>
    <row r="117" spans="1:5" x14ac:dyDescent="0.25">
      <c r="A117" s="34" t="s">
        <v>179</v>
      </c>
      <c r="B117" s="33"/>
      <c r="C117" s="33" t="s">
        <v>33</v>
      </c>
      <c r="D117" s="33"/>
      <c r="E117" s="33"/>
    </row>
    <row r="118" spans="1:5" x14ac:dyDescent="0.25">
      <c r="A118" s="34" t="s">
        <v>180</v>
      </c>
      <c r="B118" s="33"/>
      <c r="C118" s="33"/>
      <c r="D118" s="33" t="s">
        <v>33</v>
      </c>
      <c r="E118" s="33"/>
    </row>
    <row r="119" spans="1:5" x14ac:dyDescent="0.25">
      <c r="A119" s="34" t="s">
        <v>163</v>
      </c>
      <c r="B119" s="33"/>
      <c r="C119" s="33"/>
      <c r="D119" s="33"/>
      <c r="E119" s="33" t="s">
        <v>33</v>
      </c>
    </row>
    <row r="120" spans="1:5" x14ac:dyDescent="0.25">
      <c r="A120" s="34" t="s">
        <v>181</v>
      </c>
      <c r="B120" s="33"/>
      <c r="C120" s="33" t="s">
        <v>33</v>
      </c>
      <c r="D120" s="33"/>
      <c r="E120" s="33"/>
    </row>
    <row r="121" spans="1:5" x14ac:dyDescent="0.25">
      <c r="A121" s="34" t="s">
        <v>182</v>
      </c>
      <c r="B121" s="33"/>
      <c r="C121" s="33"/>
      <c r="D121" s="33" t="s">
        <v>33</v>
      </c>
      <c r="E121" s="33"/>
    </row>
    <row r="122" spans="1:5" x14ac:dyDescent="0.25">
      <c r="A122" s="34" t="s">
        <v>183</v>
      </c>
      <c r="B122" s="33" t="s">
        <v>33</v>
      </c>
      <c r="C122" s="33"/>
      <c r="D122" s="33"/>
      <c r="E122" s="33"/>
    </row>
    <row r="123" spans="1:5" x14ac:dyDescent="0.25">
      <c r="A123" s="34" t="s">
        <v>174</v>
      </c>
      <c r="B123" s="33"/>
      <c r="C123" s="33"/>
      <c r="D123" s="33" t="s">
        <v>33</v>
      </c>
      <c r="E123" s="33"/>
    </row>
    <row r="124" spans="1:5" x14ac:dyDescent="0.25">
      <c r="A124" s="34" t="s">
        <v>175</v>
      </c>
      <c r="B124" s="33"/>
      <c r="C124" s="33" t="s">
        <v>33</v>
      </c>
      <c r="D124" s="33"/>
      <c r="E124" s="33"/>
    </row>
    <row r="129" spans="1:2" x14ac:dyDescent="0.25">
      <c r="A129" t="s">
        <v>202</v>
      </c>
      <c r="B129" t="s">
        <v>184</v>
      </c>
    </row>
    <row r="130" spans="1:2" x14ac:dyDescent="0.25">
      <c r="A130" t="s">
        <v>185</v>
      </c>
      <c r="B130">
        <v>0.88</v>
      </c>
    </row>
    <row r="131" spans="1:2" x14ac:dyDescent="0.25">
      <c r="A131" t="s">
        <v>186</v>
      </c>
      <c r="B131">
        <v>0.69</v>
      </c>
    </row>
    <row r="132" spans="1:2" x14ac:dyDescent="0.25">
      <c r="A132" t="s">
        <v>187</v>
      </c>
      <c r="B132">
        <v>0.56999999999999995</v>
      </c>
    </row>
    <row r="133" spans="1:2" x14ac:dyDescent="0.25">
      <c r="A133" t="s">
        <v>188</v>
      </c>
      <c r="B133">
        <v>0.51</v>
      </c>
    </row>
    <row r="134" spans="1:2" x14ac:dyDescent="0.25">
      <c r="A134" t="s">
        <v>189</v>
      </c>
      <c r="B134">
        <v>0.51</v>
      </c>
    </row>
    <row r="135" spans="1:2" x14ac:dyDescent="0.25">
      <c r="A135" t="s">
        <v>190</v>
      </c>
      <c r="B135">
        <v>0.42</v>
      </c>
    </row>
    <row r="136" spans="1:2" x14ac:dyDescent="0.25">
      <c r="A136" t="s">
        <v>191</v>
      </c>
      <c r="B136">
        <v>0.4</v>
      </c>
    </row>
    <row r="137" spans="1:2" x14ac:dyDescent="0.25">
      <c r="A137" t="s">
        <v>192</v>
      </c>
      <c r="B137">
        <v>0.32</v>
      </c>
    </row>
    <row r="138" spans="1:2" x14ac:dyDescent="0.25">
      <c r="A138" t="s">
        <v>193</v>
      </c>
      <c r="B138">
        <v>0.3</v>
      </c>
    </row>
    <row r="139" spans="1:2" x14ac:dyDescent="0.25">
      <c r="A139" t="s">
        <v>194</v>
      </c>
      <c r="B139">
        <v>0.28999999999999998</v>
      </c>
    </row>
    <row r="140" spans="1:2" x14ac:dyDescent="0.25">
      <c r="A140" t="s">
        <v>195</v>
      </c>
      <c r="B140">
        <v>0.28999999999999998</v>
      </c>
    </row>
    <row r="141" spans="1:2" x14ac:dyDescent="0.25">
      <c r="A141" t="s">
        <v>196</v>
      </c>
      <c r="B141">
        <v>0.28000000000000003</v>
      </c>
    </row>
    <row r="142" spans="1:2" x14ac:dyDescent="0.25">
      <c r="A142" t="s">
        <v>197</v>
      </c>
      <c r="B142">
        <v>0.27</v>
      </c>
    </row>
    <row r="143" spans="1:2" x14ac:dyDescent="0.25">
      <c r="A143" t="s">
        <v>198</v>
      </c>
      <c r="B143">
        <v>0.26</v>
      </c>
    </row>
    <row r="144" spans="1:2" x14ac:dyDescent="0.25">
      <c r="A144" t="s">
        <v>199</v>
      </c>
      <c r="B144">
        <v>0.26</v>
      </c>
    </row>
    <row r="145" spans="1:2" x14ac:dyDescent="0.25">
      <c r="A145" t="s">
        <v>200</v>
      </c>
      <c r="B145">
        <v>0.26</v>
      </c>
    </row>
    <row r="146" spans="1:2" x14ac:dyDescent="0.25">
      <c r="A146" t="s">
        <v>201</v>
      </c>
      <c r="B146">
        <v>0.25</v>
      </c>
    </row>
  </sheetData>
  <sortState ref="A94:B100">
    <sortCondition descending="1" ref="A94"/>
  </sortState>
  <mergeCells count="3">
    <mergeCell ref="A114:E114"/>
    <mergeCell ref="A21:D21"/>
    <mergeCell ref="A83:F83"/>
  </mergeCells>
  <hyperlinks>
    <hyperlink ref="A43" r:id="rId1" display="http://www.the-numbers.com/market/1995/genre/Drama"/>
    <hyperlink ref="A41" r:id="rId2" display="http://www.the-numbers.com/market/1995/genre/Comedy"/>
    <hyperlink ref="A39" r:id="rId3" display="http://www.the-numbers.com/market/1995/genre/Action"/>
    <hyperlink ref="A40" r:id="rId4" display="http://www.the-numbers.com/market/1995/genre/Adventure"/>
    <hyperlink ref="A46" r:id="rId5" display="http://www.the-numbers.com/market/1995/genre/Thriller-or-Suspense"/>
    <hyperlink ref="A45" r:id="rId6" display="http://www.the-numbers.com/market/1995/genre/Romantic-Comedy"/>
    <hyperlink ref="A44" r:id="rId7" display="http://www.the-numbers.com/market/1995/genre/Horror"/>
    <hyperlink ref="A42" r:id="rId8" display="http://www.the-numbers.com/market/1995/genre/Documentary"/>
  </hyperlinks>
  <pageMargins left="0.7" right="0.7" top="0.75" bottom="0.75" header="0.3" footer="0.3"/>
  <pageSetup paperSize="256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workbookViewId="0">
      <selection activeCell="C23" sqref="C23"/>
    </sheetView>
  </sheetViews>
  <sheetFormatPr defaultRowHeight="15" x14ac:dyDescent="0.25"/>
  <cols>
    <col min="1" max="1" width="35.42578125" bestFit="1" customWidth="1"/>
    <col min="3" max="3" width="35.42578125" bestFit="1" customWidth="1"/>
  </cols>
  <sheetData>
    <row r="1" spans="1:4" x14ac:dyDescent="0.25">
      <c r="A1" s="28" t="s">
        <v>83</v>
      </c>
      <c r="C1" s="28" t="s">
        <v>83</v>
      </c>
    </row>
    <row r="2" spans="1:4" x14ac:dyDescent="0.25">
      <c r="A2">
        <v>863</v>
      </c>
      <c r="C2">
        <v>863</v>
      </c>
    </row>
    <row r="3" spans="1:4" x14ac:dyDescent="0.25">
      <c r="A3">
        <v>903</v>
      </c>
      <c r="C3">
        <v>903</v>
      </c>
    </row>
    <row r="4" spans="1:4" x14ac:dyDescent="0.25">
      <c r="A4">
        <v>957</v>
      </c>
      <c r="C4">
        <v>957</v>
      </c>
    </row>
    <row r="5" spans="1:4" x14ac:dyDescent="0.25">
      <c r="A5">
        <v>1041</v>
      </c>
      <c r="C5">
        <v>1041</v>
      </c>
    </row>
    <row r="6" spans="1:4" x14ac:dyDescent="0.25">
      <c r="A6">
        <v>1138</v>
      </c>
      <c r="C6">
        <v>1138</v>
      </c>
    </row>
    <row r="7" spans="1:4" x14ac:dyDescent="0.25">
      <c r="A7" s="23">
        <v>1204</v>
      </c>
      <c r="C7" s="23">
        <v>1204</v>
      </c>
    </row>
    <row r="8" spans="1:4" x14ac:dyDescent="0.25">
      <c r="A8">
        <v>1354</v>
      </c>
      <c r="C8" s="23">
        <v>1354</v>
      </c>
    </row>
    <row r="9" spans="1:4" x14ac:dyDescent="0.25">
      <c r="A9">
        <v>1624</v>
      </c>
      <c r="C9">
        <v>1624</v>
      </c>
    </row>
    <row r="10" spans="1:4" x14ac:dyDescent="0.25">
      <c r="A10">
        <v>1698</v>
      </c>
      <c r="C10">
        <v>1698</v>
      </c>
    </row>
    <row r="11" spans="1:4" x14ac:dyDescent="0.25">
      <c r="A11">
        <v>1745</v>
      </c>
      <c r="C11">
        <v>1745</v>
      </c>
    </row>
    <row r="12" spans="1:4" x14ac:dyDescent="0.25">
      <c r="A12">
        <v>1883</v>
      </c>
      <c r="C12">
        <v>1883</v>
      </c>
    </row>
    <row r="13" spans="1:4" x14ac:dyDescent="0.25">
      <c r="C13">
        <v>1895</v>
      </c>
    </row>
    <row r="15" spans="1:4" x14ac:dyDescent="0.25">
      <c r="A15" s="75"/>
      <c r="B15" s="23" t="s">
        <v>0</v>
      </c>
      <c r="C15" s="75"/>
      <c r="D15" s="23" t="s">
        <v>0</v>
      </c>
    </row>
  </sheetData>
  <sortState ref="C2:C13">
    <sortCondition ref="C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C18" sqref="C18"/>
    </sheetView>
  </sheetViews>
  <sheetFormatPr defaultRowHeight="15" x14ac:dyDescent="0.25"/>
  <cols>
    <col min="1" max="1" width="22.140625" customWidth="1"/>
  </cols>
  <sheetData>
    <row r="1" spans="1:2" x14ac:dyDescent="0.25">
      <c r="A1" s="28" t="s">
        <v>84</v>
      </c>
    </row>
    <row r="2" spans="1:2" x14ac:dyDescent="0.25">
      <c r="A2" s="23">
        <v>100000</v>
      </c>
    </row>
    <row r="3" spans="1:2" x14ac:dyDescent="0.25">
      <c r="A3">
        <v>5000</v>
      </c>
    </row>
    <row r="4" spans="1:2" x14ac:dyDescent="0.25">
      <c r="A4">
        <v>10000</v>
      </c>
    </row>
    <row r="5" spans="1:2" x14ac:dyDescent="0.25">
      <c r="A5">
        <v>20000</v>
      </c>
    </row>
    <row r="6" spans="1:2" x14ac:dyDescent="0.25">
      <c r="A6">
        <v>300000</v>
      </c>
    </row>
    <row r="7" spans="1:2" x14ac:dyDescent="0.25">
      <c r="A7">
        <v>500000</v>
      </c>
    </row>
    <row r="8" spans="1:2" x14ac:dyDescent="0.25">
      <c r="A8" s="23">
        <v>100000</v>
      </c>
    </row>
    <row r="9" spans="1:2" x14ac:dyDescent="0.25">
      <c r="A9" s="23">
        <v>100000</v>
      </c>
    </row>
    <row r="11" spans="1:2" x14ac:dyDescent="0.25">
      <c r="A11" s="76"/>
      <c r="B11" s="23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opLeftCell="A10" zoomScaleNormal="100" workbookViewId="0">
      <selection activeCell="R54" sqref="R54"/>
    </sheetView>
  </sheetViews>
  <sheetFormatPr defaultRowHeight="15" x14ac:dyDescent="0.25"/>
  <cols>
    <col min="2" max="2" width="44" customWidth="1"/>
    <col min="3" max="3" width="7.85546875" bestFit="1" customWidth="1"/>
    <col min="4" max="4" width="8.85546875" bestFit="1" customWidth="1"/>
  </cols>
  <sheetData>
    <row r="1" spans="1:16" x14ac:dyDescent="0.25">
      <c r="A1" s="23" t="s">
        <v>85</v>
      </c>
    </row>
    <row r="2" spans="1:16" ht="23.25" x14ac:dyDescent="0.25">
      <c r="A2" s="11" t="s">
        <v>79</v>
      </c>
    </row>
    <row r="3" spans="1:16" ht="23.25" x14ac:dyDescent="0.25">
      <c r="A3" s="12" t="s">
        <v>32</v>
      </c>
      <c r="C3" s="13"/>
    </row>
    <row r="5" spans="1:16" x14ac:dyDescent="0.25">
      <c r="F5" t="s">
        <v>27</v>
      </c>
      <c r="G5" s="24">
        <f>D19/B19</f>
        <v>46</v>
      </c>
    </row>
    <row r="6" spans="1:16" x14ac:dyDescent="0.25">
      <c r="F6" t="s">
        <v>28</v>
      </c>
      <c r="G6" s="40">
        <v>46</v>
      </c>
    </row>
    <row r="7" spans="1:16" ht="15.75" thickBot="1" x14ac:dyDescent="0.3">
      <c r="F7" t="s">
        <v>29</v>
      </c>
      <c r="G7" s="40">
        <v>46</v>
      </c>
      <c r="P7" s="24"/>
    </row>
    <row r="8" spans="1:16" x14ac:dyDescent="0.25">
      <c r="A8" s="7" t="s">
        <v>26</v>
      </c>
      <c r="B8" s="7" t="s">
        <v>2</v>
      </c>
      <c r="C8" s="7" t="s">
        <v>106</v>
      </c>
      <c r="D8" s="7" t="s">
        <v>107</v>
      </c>
      <c r="G8" s="24"/>
      <c r="P8" s="30"/>
    </row>
    <row r="9" spans="1:16" x14ac:dyDescent="0.25">
      <c r="A9" s="8" t="s">
        <v>16</v>
      </c>
      <c r="B9" s="8">
        <v>2</v>
      </c>
      <c r="C9" s="10">
        <v>37</v>
      </c>
      <c r="D9" s="9">
        <f>B9*C9</f>
        <v>74</v>
      </c>
      <c r="P9" s="24"/>
    </row>
    <row r="10" spans="1:16" x14ac:dyDescent="0.25">
      <c r="A10" s="8" t="s">
        <v>17</v>
      </c>
      <c r="B10" s="8">
        <v>4</v>
      </c>
      <c r="C10" s="10">
        <v>39</v>
      </c>
      <c r="D10" s="9">
        <f t="shared" ref="D10:D18" si="0">B10*C10</f>
        <v>156</v>
      </c>
    </row>
    <row r="11" spans="1:16" x14ac:dyDescent="0.25">
      <c r="A11" s="8" t="s">
        <v>18</v>
      </c>
      <c r="B11" s="8">
        <v>10</v>
      </c>
      <c r="C11" s="10">
        <v>41</v>
      </c>
      <c r="D11" s="9">
        <f t="shared" si="0"/>
        <v>410</v>
      </c>
    </row>
    <row r="12" spans="1:16" x14ac:dyDescent="0.25">
      <c r="A12" s="8" t="s">
        <v>19</v>
      </c>
      <c r="B12" s="8">
        <v>15</v>
      </c>
      <c r="C12" s="10">
        <v>43</v>
      </c>
      <c r="D12" s="9">
        <f t="shared" si="0"/>
        <v>645</v>
      </c>
    </row>
    <row r="13" spans="1:16" x14ac:dyDescent="0.25">
      <c r="A13" s="8" t="s">
        <v>20</v>
      </c>
      <c r="B13" s="8">
        <v>19</v>
      </c>
      <c r="C13" s="10">
        <v>45</v>
      </c>
      <c r="D13" s="9">
        <f t="shared" si="0"/>
        <v>855</v>
      </c>
    </row>
    <row r="14" spans="1:16" x14ac:dyDescent="0.25">
      <c r="A14" s="8" t="s">
        <v>21</v>
      </c>
      <c r="B14" s="8">
        <v>19</v>
      </c>
      <c r="C14" s="10">
        <v>47</v>
      </c>
      <c r="D14" s="9">
        <f t="shared" si="0"/>
        <v>893</v>
      </c>
    </row>
    <row r="15" spans="1:16" x14ac:dyDescent="0.25">
      <c r="A15" s="8" t="s">
        <v>22</v>
      </c>
      <c r="B15" s="8">
        <v>15</v>
      </c>
      <c r="C15" s="10">
        <v>49</v>
      </c>
      <c r="D15" s="9">
        <f t="shared" si="0"/>
        <v>735</v>
      </c>
    </row>
    <row r="16" spans="1:16" x14ac:dyDescent="0.25">
      <c r="A16" s="8" t="s">
        <v>23</v>
      </c>
      <c r="B16" s="8">
        <v>10</v>
      </c>
      <c r="C16" s="10">
        <v>51</v>
      </c>
      <c r="D16" s="9">
        <f t="shared" si="0"/>
        <v>510</v>
      </c>
    </row>
    <row r="17" spans="1:7" x14ac:dyDescent="0.25">
      <c r="A17" s="8" t="s">
        <v>24</v>
      </c>
      <c r="B17" s="8">
        <v>4</v>
      </c>
      <c r="C17" s="10">
        <v>53</v>
      </c>
      <c r="D17" s="9">
        <f t="shared" si="0"/>
        <v>212</v>
      </c>
    </row>
    <row r="18" spans="1:7" x14ac:dyDescent="0.25">
      <c r="A18" s="8" t="s">
        <v>25</v>
      </c>
      <c r="B18" s="8">
        <v>2</v>
      </c>
      <c r="C18" s="10">
        <v>55</v>
      </c>
      <c r="D18" s="9">
        <f t="shared" si="0"/>
        <v>110</v>
      </c>
    </row>
    <row r="19" spans="1:7" x14ac:dyDescent="0.25">
      <c r="B19" s="24">
        <f>SUM(B9:B18)</f>
        <v>100</v>
      </c>
      <c r="C19" s="24"/>
      <c r="D19" s="24">
        <f>SUM(D9:D18)</f>
        <v>4600</v>
      </c>
    </row>
    <row r="23" spans="1:7" ht="23.25" x14ac:dyDescent="0.25">
      <c r="A23" s="11" t="s">
        <v>30</v>
      </c>
    </row>
    <row r="24" spans="1:7" ht="23.25" x14ac:dyDescent="0.25">
      <c r="A24" s="12" t="s">
        <v>31</v>
      </c>
    </row>
    <row r="26" spans="1:7" ht="24" thickBot="1" x14ac:dyDescent="0.3">
      <c r="C26" s="12"/>
    </row>
    <row r="27" spans="1:7" x14ac:dyDescent="0.25">
      <c r="A27" s="7" t="s">
        <v>26</v>
      </c>
      <c r="B27" s="7" t="s">
        <v>2</v>
      </c>
      <c r="C27" s="42"/>
      <c r="D27" s="42"/>
      <c r="E27" s="18"/>
      <c r="G27" s="40"/>
    </row>
    <row r="28" spans="1:7" x14ac:dyDescent="0.25">
      <c r="A28" s="8" t="s">
        <v>16</v>
      </c>
      <c r="B28" s="14">
        <v>21</v>
      </c>
      <c r="C28" s="27"/>
      <c r="D28" s="43"/>
      <c r="E28" s="18"/>
      <c r="G28" s="40"/>
    </row>
    <row r="29" spans="1:7" x14ac:dyDescent="0.25">
      <c r="A29" s="8" t="s">
        <v>17</v>
      </c>
      <c r="B29" s="14">
        <v>21</v>
      </c>
      <c r="C29" s="27"/>
      <c r="D29" s="44"/>
      <c r="E29" s="18"/>
      <c r="G29" s="40"/>
    </row>
    <row r="30" spans="1:7" x14ac:dyDescent="0.25">
      <c r="A30" s="8" t="s">
        <v>18</v>
      </c>
      <c r="B30" s="14">
        <v>21</v>
      </c>
      <c r="C30" s="27"/>
      <c r="D30" s="44"/>
      <c r="E30" s="18"/>
    </row>
    <row r="31" spans="1:7" x14ac:dyDescent="0.25">
      <c r="A31" s="8" t="s">
        <v>19</v>
      </c>
      <c r="B31" s="14">
        <v>18</v>
      </c>
      <c r="C31" s="27"/>
      <c r="D31" s="44"/>
      <c r="E31" s="18"/>
    </row>
    <row r="32" spans="1:7" x14ac:dyDescent="0.25">
      <c r="A32" s="8" t="s">
        <v>20</v>
      </c>
      <c r="B32" s="14">
        <v>14</v>
      </c>
      <c r="C32" s="27"/>
      <c r="D32" s="44"/>
      <c r="E32" s="18"/>
    </row>
    <row r="33" spans="1:5" x14ac:dyDescent="0.25">
      <c r="A33" s="8" t="s">
        <v>21</v>
      </c>
      <c r="B33" s="14">
        <v>8</v>
      </c>
      <c r="C33" s="27"/>
      <c r="D33" s="44"/>
      <c r="E33" s="18"/>
    </row>
    <row r="34" spans="1:5" x14ac:dyDescent="0.25">
      <c r="A34" s="8" t="s">
        <v>22</v>
      </c>
      <c r="B34" s="14">
        <v>7</v>
      </c>
      <c r="C34" s="27"/>
      <c r="D34" s="44"/>
      <c r="E34" s="18"/>
    </row>
    <row r="35" spans="1:5" x14ac:dyDescent="0.25">
      <c r="A35" s="8" t="s">
        <v>23</v>
      </c>
      <c r="B35" s="14">
        <v>4</v>
      </c>
      <c r="C35" s="27"/>
      <c r="D35" s="44"/>
      <c r="E35" s="18"/>
    </row>
    <row r="36" spans="1:5" x14ac:dyDescent="0.25">
      <c r="A36" s="8" t="s">
        <v>24</v>
      </c>
      <c r="B36" s="14">
        <v>4</v>
      </c>
      <c r="C36" s="27"/>
      <c r="D36" s="44"/>
      <c r="E36" s="18"/>
    </row>
    <row r="37" spans="1:5" x14ac:dyDescent="0.25">
      <c r="A37" s="8" t="s">
        <v>25</v>
      </c>
      <c r="B37" s="14">
        <v>2</v>
      </c>
      <c r="C37" s="27"/>
      <c r="D37" s="44"/>
      <c r="E37" s="18"/>
    </row>
    <row r="38" spans="1:5" x14ac:dyDescent="0.25">
      <c r="B38" s="41"/>
      <c r="C38" s="45"/>
      <c r="D38" s="46"/>
      <c r="E38" s="18"/>
    </row>
    <row r="43" spans="1:5" ht="23.25" x14ac:dyDescent="0.25">
      <c r="A43" s="11" t="s">
        <v>81</v>
      </c>
      <c r="D43" s="9"/>
    </row>
    <row r="44" spans="1:5" ht="23.25" x14ac:dyDescent="0.25">
      <c r="A44" s="12" t="s">
        <v>80</v>
      </c>
      <c r="D44" s="9"/>
    </row>
    <row r="47" spans="1:5" ht="15.75" thickBot="1" x14ac:dyDescent="0.3"/>
    <row r="48" spans="1:5" x14ac:dyDescent="0.25">
      <c r="A48" s="7" t="s">
        <v>26</v>
      </c>
      <c r="B48" s="7" t="s">
        <v>2</v>
      </c>
      <c r="C48" s="14"/>
    </row>
    <row r="49" spans="1:5" x14ac:dyDescent="0.25">
      <c r="A49" s="8" t="s">
        <v>16</v>
      </c>
      <c r="B49" s="14">
        <v>8</v>
      </c>
      <c r="C49" s="14"/>
    </row>
    <row r="50" spans="1:5" x14ac:dyDescent="0.25">
      <c r="A50" s="8" t="s">
        <v>17</v>
      </c>
      <c r="B50" s="14">
        <v>8</v>
      </c>
      <c r="C50" s="14"/>
    </row>
    <row r="51" spans="1:5" x14ac:dyDescent="0.25">
      <c r="A51" s="8" t="s">
        <v>18</v>
      </c>
      <c r="B51" s="14">
        <v>9</v>
      </c>
      <c r="C51" s="14"/>
    </row>
    <row r="52" spans="1:5" x14ac:dyDescent="0.25">
      <c r="A52" s="8" t="s">
        <v>19</v>
      </c>
      <c r="B52" s="14">
        <v>10</v>
      </c>
      <c r="C52" s="14"/>
    </row>
    <row r="53" spans="1:5" x14ac:dyDescent="0.25">
      <c r="A53" s="8" t="s">
        <v>20</v>
      </c>
      <c r="B53" s="14">
        <v>12</v>
      </c>
      <c r="C53" s="14"/>
    </row>
    <row r="54" spans="1:5" x14ac:dyDescent="0.25">
      <c r="A54" s="8" t="s">
        <v>21</v>
      </c>
      <c r="B54" s="14">
        <v>17</v>
      </c>
      <c r="C54" s="14"/>
    </row>
    <row r="55" spans="1:5" x14ac:dyDescent="0.25">
      <c r="A55" s="8" t="s">
        <v>22</v>
      </c>
      <c r="B55" s="14">
        <v>17</v>
      </c>
      <c r="C55" s="14"/>
    </row>
    <row r="56" spans="1:5" x14ac:dyDescent="0.25">
      <c r="A56" s="8" t="s">
        <v>23</v>
      </c>
      <c r="B56" s="14">
        <v>18</v>
      </c>
      <c r="C56" s="14"/>
    </row>
    <row r="57" spans="1:5" x14ac:dyDescent="0.25">
      <c r="A57" s="8" t="s">
        <v>24</v>
      </c>
      <c r="B57" s="14">
        <v>21</v>
      </c>
      <c r="C57" s="14"/>
    </row>
    <row r="58" spans="1:5" x14ac:dyDescent="0.25">
      <c r="A58" s="8" t="s">
        <v>25</v>
      </c>
      <c r="B58" s="14">
        <v>22</v>
      </c>
    </row>
    <row r="60" spans="1:5" x14ac:dyDescent="0.25">
      <c r="D60" s="9"/>
      <c r="E60" s="25"/>
    </row>
    <row r="61" spans="1:5" x14ac:dyDescent="0.25">
      <c r="E61" s="23"/>
    </row>
    <row r="62" spans="1:5" x14ac:dyDescent="0.25">
      <c r="E62" s="25"/>
    </row>
  </sheetData>
  <pageMargins left="0.7" right="0.7" top="0.75" bottom="0.75" header="0.3" footer="0.3"/>
  <pageSetup paperSize="25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D22" sqref="D22"/>
    </sheetView>
  </sheetViews>
  <sheetFormatPr defaultRowHeight="15" x14ac:dyDescent="0.25"/>
  <cols>
    <col min="1" max="1" width="32.85546875" bestFit="1" customWidth="1"/>
    <col min="3" max="3" width="20.5703125" bestFit="1" customWidth="1"/>
  </cols>
  <sheetData>
    <row r="1" spans="1:3" x14ac:dyDescent="0.25">
      <c r="A1">
        <v>903</v>
      </c>
    </row>
    <row r="2" spans="1:3" x14ac:dyDescent="0.25">
      <c r="A2">
        <v>1745</v>
      </c>
    </row>
    <row r="3" spans="1:3" x14ac:dyDescent="0.25">
      <c r="A3">
        <v>1883</v>
      </c>
    </row>
    <row r="4" spans="1:3" x14ac:dyDescent="0.25">
      <c r="A4">
        <v>863</v>
      </c>
    </row>
    <row r="5" spans="1:3" x14ac:dyDescent="0.25">
      <c r="A5">
        <v>1204</v>
      </c>
    </row>
    <row r="6" spans="1:3" x14ac:dyDescent="0.25">
      <c r="A6">
        <v>1624</v>
      </c>
    </row>
    <row r="7" spans="1:3" x14ac:dyDescent="0.25">
      <c r="A7">
        <v>1698</v>
      </c>
    </row>
    <row r="8" spans="1:3" x14ac:dyDescent="0.25">
      <c r="A8">
        <v>957</v>
      </c>
    </row>
    <row r="9" spans="1:3" x14ac:dyDescent="0.25">
      <c r="A9">
        <v>1041</v>
      </c>
    </row>
    <row r="10" spans="1:3" x14ac:dyDescent="0.25">
      <c r="A10">
        <v>1138</v>
      </c>
    </row>
    <row r="11" spans="1:3" x14ac:dyDescent="0.25">
      <c r="A11">
        <v>1354</v>
      </c>
    </row>
    <row r="13" spans="1:3" x14ac:dyDescent="0.25">
      <c r="A13" s="28" t="s">
        <v>87</v>
      </c>
      <c r="B13" s="3"/>
      <c r="C13" s="28" t="s">
        <v>88</v>
      </c>
    </row>
    <row r="14" spans="1:3" x14ac:dyDescent="0.25">
      <c r="A14" s="77"/>
      <c r="C14" s="78"/>
    </row>
    <row r="17" spans="1:2" x14ac:dyDescent="0.25">
      <c r="A17" s="31" t="s">
        <v>86</v>
      </c>
      <c r="B17" s="75"/>
    </row>
    <row r="20" spans="1:2" x14ac:dyDescent="0.25">
      <c r="A20" s="31" t="s">
        <v>89</v>
      </c>
      <c r="B20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opLeftCell="A73" workbookViewId="0">
      <selection activeCell="D85" sqref="D85"/>
    </sheetView>
  </sheetViews>
  <sheetFormatPr defaultRowHeight="15" x14ac:dyDescent="0.25"/>
  <cols>
    <col min="1" max="1" width="32.140625" customWidth="1"/>
    <col min="2" max="2" width="33.28515625" customWidth="1"/>
    <col min="3" max="3" width="19.140625" bestFit="1" customWidth="1"/>
    <col min="4" max="4" width="9.140625" style="18"/>
    <col min="5" max="5" width="28.28515625" customWidth="1"/>
    <col min="6" max="6" width="38.28515625" customWidth="1"/>
  </cols>
  <sheetData>
    <row r="1" spans="1:7" ht="23.25" customHeight="1" x14ac:dyDescent="0.35">
      <c r="A1" s="67" t="s">
        <v>100</v>
      </c>
      <c r="B1" s="67"/>
      <c r="C1" s="37"/>
      <c r="E1" s="67" t="s">
        <v>36</v>
      </c>
      <c r="F1" s="67"/>
    </row>
    <row r="2" spans="1:7" x14ac:dyDescent="0.25">
      <c r="A2" s="32" t="s">
        <v>34</v>
      </c>
      <c r="B2" s="33" t="s">
        <v>33</v>
      </c>
      <c r="E2" s="32" t="s">
        <v>34</v>
      </c>
      <c r="F2" s="33" t="s">
        <v>33</v>
      </c>
      <c r="G2" s="10"/>
    </row>
    <row r="3" spans="1:7" x14ac:dyDescent="0.25">
      <c r="A3" s="34">
        <v>1</v>
      </c>
      <c r="B3" s="33">
        <v>903</v>
      </c>
      <c r="E3" s="34">
        <v>1</v>
      </c>
      <c r="F3" s="33">
        <v>903</v>
      </c>
      <c r="G3" s="10"/>
    </row>
    <row r="4" spans="1:7" x14ac:dyDescent="0.25">
      <c r="A4" s="34">
        <v>2</v>
      </c>
      <c r="B4" s="33">
        <v>1745</v>
      </c>
      <c r="E4" s="34">
        <v>2</v>
      </c>
      <c r="F4" s="33">
        <v>1745</v>
      </c>
      <c r="G4" s="10"/>
    </row>
    <row r="5" spans="1:7" x14ac:dyDescent="0.25">
      <c r="A5" s="34">
        <v>3</v>
      </c>
      <c r="B5" s="33">
        <v>1883</v>
      </c>
      <c r="C5" s="18"/>
      <c r="E5" s="34">
        <v>3</v>
      </c>
      <c r="F5" s="33">
        <v>1883</v>
      </c>
      <c r="G5" s="10"/>
    </row>
    <row r="6" spans="1:7" x14ac:dyDescent="0.25">
      <c r="A6" s="34">
        <v>4</v>
      </c>
      <c r="B6" s="33">
        <v>863</v>
      </c>
      <c r="C6" s="18"/>
      <c r="E6" s="34">
        <v>4</v>
      </c>
      <c r="F6" s="33">
        <v>863</v>
      </c>
      <c r="G6" s="10"/>
    </row>
    <row r="7" spans="1:7" x14ac:dyDescent="0.25">
      <c r="A7" s="34">
        <v>5</v>
      </c>
      <c r="B7" s="33">
        <v>1204</v>
      </c>
      <c r="C7" s="18"/>
      <c r="E7" s="34">
        <v>5</v>
      </c>
      <c r="F7" s="33">
        <v>1204</v>
      </c>
      <c r="G7" s="10"/>
    </row>
    <row r="8" spans="1:7" x14ac:dyDescent="0.25">
      <c r="A8" s="34">
        <v>6</v>
      </c>
      <c r="B8" s="33">
        <v>1624</v>
      </c>
      <c r="C8" s="18"/>
      <c r="E8" s="34">
        <v>6</v>
      </c>
      <c r="F8" s="33">
        <v>1624</v>
      </c>
      <c r="G8" s="10"/>
    </row>
    <row r="9" spans="1:7" x14ac:dyDescent="0.25">
      <c r="A9" s="34">
        <v>7</v>
      </c>
      <c r="B9" s="33">
        <v>1698</v>
      </c>
      <c r="C9" s="18"/>
      <c r="E9" s="34">
        <v>7</v>
      </c>
      <c r="F9" s="33">
        <v>1698</v>
      </c>
      <c r="G9" s="10"/>
    </row>
    <row r="10" spans="1:7" x14ac:dyDescent="0.25">
      <c r="A10" s="34">
        <v>8</v>
      </c>
      <c r="B10" s="33">
        <v>957</v>
      </c>
      <c r="C10" s="18"/>
      <c r="E10" s="34">
        <v>8</v>
      </c>
      <c r="F10" s="33">
        <v>957</v>
      </c>
      <c r="G10" s="10"/>
    </row>
    <row r="11" spans="1:7" x14ac:dyDescent="0.25">
      <c r="A11" s="34">
        <v>9</v>
      </c>
      <c r="B11" s="33">
        <v>1041</v>
      </c>
      <c r="C11" s="18"/>
      <c r="E11" s="34">
        <v>9</v>
      </c>
      <c r="F11" s="33">
        <v>1041</v>
      </c>
      <c r="G11" s="10"/>
    </row>
    <row r="12" spans="1:7" x14ac:dyDescent="0.25">
      <c r="A12" s="34">
        <v>10</v>
      </c>
      <c r="B12" s="33">
        <v>1138</v>
      </c>
      <c r="C12" s="18"/>
      <c r="E12" s="34">
        <v>10</v>
      </c>
      <c r="F12" s="33">
        <v>1138</v>
      </c>
      <c r="G12" s="10"/>
    </row>
    <row r="13" spans="1:7" x14ac:dyDescent="0.25">
      <c r="A13" s="34">
        <v>11</v>
      </c>
      <c r="B13" s="33">
        <v>1354</v>
      </c>
      <c r="C13" s="18"/>
      <c r="E13" s="34">
        <v>11</v>
      </c>
      <c r="F13" s="33">
        <v>1354</v>
      </c>
      <c r="G13" s="10"/>
    </row>
    <row r="14" spans="1:7" x14ac:dyDescent="0.25">
      <c r="A14" s="34">
        <v>12</v>
      </c>
      <c r="B14" s="33">
        <v>1802</v>
      </c>
      <c r="C14" s="18"/>
      <c r="E14" s="34">
        <v>12</v>
      </c>
      <c r="F14" s="33">
        <v>1802</v>
      </c>
      <c r="G14" s="10"/>
    </row>
    <row r="15" spans="1:7" x14ac:dyDescent="0.25">
      <c r="A15" s="18"/>
      <c r="B15" s="26"/>
      <c r="C15" s="18"/>
      <c r="E15" s="18"/>
      <c r="F15" s="26"/>
      <c r="G15" s="10"/>
    </row>
    <row r="16" spans="1:7" x14ac:dyDescent="0.25">
      <c r="E16" s="18"/>
      <c r="F16" s="26"/>
      <c r="G16" s="10"/>
    </row>
    <row r="17" spans="1:7" x14ac:dyDescent="0.25">
      <c r="E17" s="18"/>
      <c r="F17" s="16"/>
      <c r="G17" s="10"/>
    </row>
    <row r="18" spans="1:7" x14ac:dyDescent="0.25">
      <c r="E18" s="18"/>
      <c r="F18" s="26"/>
      <c r="G18" s="10"/>
    </row>
    <row r="19" spans="1:7" x14ac:dyDescent="0.25">
      <c r="E19" s="69"/>
      <c r="F19" s="69"/>
      <c r="G19" s="10"/>
    </row>
    <row r="20" spans="1:7" x14ac:dyDescent="0.25">
      <c r="E20" s="36"/>
      <c r="F20" s="19"/>
    </row>
    <row r="21" spans="1:7" x14ac:dyDescent="0.25">
      <c r="E21" s="18"/>
      <c r="F21" s="18"/>
    </row>
    <row r="22" spans="1:7" ht="21" x14ac:dyDescent="0.35">
      <c r="A22" s="66" t="s">
        <v>90</v>
      </c>
      <c r="B22" s="66"/>
      <c r="C22" s="18"/>
      <c r="E22" s="18"/>
      <c r="F22" s="18"/>
    </row>
    <row r="23" spans="1:7" x14ac:dyDescent="0.25">
      <c r="A23" s="17" t="s">
        <v>91</v>
      </c>
      <c r="B23" s="79"/>
      <c r="C23" s="18"/>
      <c r="E23" s="18"/>
      <c r="F23" s="18"/>
    </row>
    <row r="24" spans="1:7" hidden="1" x14ac:dyDescent="0.25">
      <c r="A24" s="26"/>
      <c r="B24" s="18"/>
      <c r="C24" s="18"/>
      <c r="E24" s="18"/>
      <c r="F24" s="18"/>
    </row>
    <row r="25" spans="1:7" hidden="1" x14ac:dyDescent="0.25">
      <c r="A25" s="69"/>
      <c r="B25" s="69"/>
      <c r="C25" s="18"/>
      <c r="E25" s="18"/>
      <c r="F25" s="18"/>
    </row>
    <row r="26" spans="1:7" hidden="1" x14ac:dyDescent="0.25">
      <c r="B26" s="18"/>
      <c r="C26" s="18"/>
      <c r="E26" s="18"/>
      <c r="F26" s="18"/>
    </row>
    <row r="27" spans="1:7" hidden="1" x14ac:dyDescent="0.25">
      <c r="A27" s="18"/>
      <c r="B27" s="18"/>
      <c r="C27" s="18"/>
      <c r="E27" s="18"/>
      <c r="F27" s="18"/>
    </row>
    <row r="28" spans="1:7" x14ac:dyDescent="0.25">
      <c r="A28" s="18"/>
      <c r="B28" s="18"/>
      <c r="C28" s="18"/>
      <c r="E28" s="18"/>
      <c r="F28" s="18"/>
    </row>
    <row r="29" spans="1:7" ht="21" x14ac:dyDescent="0.35">
      <c r="A29" s="66" t="s">
        <v>203</v>
      </c>
      <c r="B29" s="66"/>
      <c r="C29" s="18"/>
      <c r="E29" s="18"/>
      <c r="F29" s="18"/>
    </row>
    <row r="30" spans="1:7" x14ac:dyDescent="0.25">
      <c r="A30" s="17" t="s">
        <v>92</v>
      </c>
      <c r="B30" s="79"/>
      <c r="C30" s="18"/>
      <c r="E30" s="18"/>
      <c r="F30" s="18"/>
    </row>
    <row r="31" spans="1:7" x14ac:dyDescent="0.25">
      <c r="A31" s="17"/>
      <c r="B31" s="35"/>
      <c r="C31" s="18"/>
      <c r="E31" s="18"/>
      <c r="F31" s="18"/>
    </row>
    <row r="32" spans="1:7" x14ac:dyDescent="0.25">
      <c r="A32" s="17"/>
      <c r="B32" s="35"/>
      <c r="C32" s="18"/>
      <c r="E32" s="17" t="s">
        <v>104</v>
      </c>
      <c r="F32" s="38">
        <f>VAR(F3:F14)</f>
        <v>144888.18181818182</v>
      </c>
    </row>
    <row r="33" spans="1:6" x14ac:dyDescent="0.25">
      <c r="A33" s="17"/>
      <c r="B33" s="35"/>
      <c r="C33" s="18"/>
      <c r="E33" s="17" t="s">
        <v>105</v>
      </c>
      <c r="F33" s="38">
        <f>_xlfn.STDEV.S(F3:F14)</f>
        <v>380.64180251015762</v>
      </c>
    </row>
    <row r="34" spans="1:6" x14ac:dyDescent="0.25">
      <c r="A34" s="17"/>
      <c r="B34" s="35"/>
      <c r="C34" s="18"/>
      <c r="E34" s="18"/>
      <c r="F34" s="18"/>
    </row>
    <row r="35" spans="1:6" x14ac:dyDescent="0.25">
      <c r="A35" s="17"/>
      <c r="B35" s="35"/>
      <c r="C35" s="18"/>
      <c r="E35" s="18"/>
      <c r="F35" s="18"/>
    </row>
    <row r="36" spans="1:6" x14ac:dyDescent="0.25">
      <c r="A36" s="17"/>
      <c r="B36" s="35"/>
      <c r="C36" s="18"/>
      <c r="E36" s="18"/>
      <c r="F36" s="18"/>
    </row>
    <row r="37" spans="1:6" x14ac:dyDescent="0.25">
      <c r="A37" s="17"/>
      <c r="B37" s="35"/>
      <c r="C37" s="18"/>
      <c r="E37" s="18"/>
      <c r="F37" s="18"/>
    </row>
    <row r="38" spans="1:6" x14ac:dyDescent="0.25">
      <c r="A38" s="17"/>
      <c r="B38" s="35"/>
      <c r="C38" s="18"/>
      <c r="E38" s="18"/>
      <c r="F38" s="18"/>
    </row>
    <row r="39" spans="1:6" ht="21" x14ac:dyDescent="0.35">
      <c r="A39" s="66" t="s">
        <v>93</v>
      </c>
      <c r="B39" s="66"/>
      <c r="C39" s="18"/>
      <c r="E39" s="18"/>
      <c r="F39" s="18"/>
    </row>
    <row r="40" spans="1:6" x14ac:dyDescent="0.25">
      <c r="A40" s="17"/>
      <c r="B40" s="35"/>
      <c r="C40" s="18"/>
      <c r="E40" s="18"/>
      <c r="F40" s="18"/>
    </row>
    <row r="41" spans="1:6" x14ac:dyDescent="0.25">
      <c r="A41" s="32" t="s">
        <v>34</v>
      </c>
      <c r="B41" s="33" t="s">
        <v>33</v>
      </c>
      <c r="C41" s="39" t="s">
        <v>94</v>
      </c>
      <c r="E41" s="18"/>
      <c r="F41" s="18"/>
    </row>
    <row r="42" spans="1:6" x14ac:dyDescent="0.25">
      <c r="A42" s="34">
        <v>1</v>
      </c>
      <c r="B42" s="33">
        <v>903</v>
      </c>
      <c r="C42" s="80"/>
      <c r="E42" s="18"/>
      <c r="F42" s="18"/>
    </row>
    <row r="43" spans="1:6" x14ac:dyDescent="0.25">
      <c r="A43" s="34">
        <v>2</v>
      </c>
      <c r="B43" s="33">
        <v>1745</v>
      </c>
      <c r="C43" s="80"/>
      <c r="E43" s="18"/>
      <c r="F43" s="18"/>
    </row>
    <row r="44" spans="1:6" x14ac:dyDescent="0.25">
      <c r="A44" s="34">
        <v>3</v>
      </c>
      <c r="B44" s="33">
        <v>1883</v>
      </c>
      <c r="C44" s="80"/>
      <c r="E44" s="18"/>
      <c r="F44" s="18"/>
    </row>
    <row r="45" spans="1:6" x14ac:dyDescent="0.25">
      <c r="A45" s="34">
        <v>4</v>
      </c>
      <c r="B45" s="33">
        <v>863</v>
      </c>
      <c r="C45" s="80"/>
      <c r="E45" s="18"/>
      <c r="F45" s="18"/>
    </row>
    <row r="46" spans="1:6" x14ac:dyDescent="0.25">
      <c r="A46" s="34">
        <v>5</v>
      </c>
      <c r="B46" s="33">
        <v>1204</v>
      </c>
      <c r="C46" s="80"/>
      <c r="E46" s="18"/>
      <c r="F46" s="18"/>
    </row>
    <row r="47" spans="1:6" x14ac:dyDescent="0.25">
      <c r="A47" s="34">
        <v>6</v>
      </c>
      <c r="B47" s="33">
        <v>1624</v>
      </c>
      <c r="C47" s="80"/>
      <c r="E47" s="18"/>
      <c r="F47" s="18"/>
    </row>
    <row r="48" spans="1:6" x14ac:dyDescent="0.25">
      <c r="A48" s="34">
        <v>7</v>
      </c>
      <c r="B48" s="33">
        <v>1698</v>
      </c>
      <c r="C48" s="80"/>
      <c r="E48" s="18"/>
      <c r="F48" s="16"/>
    </row>
    <row r="49" spans="1:6" x14ac:dyDescent="0.25">
      <c r="A49" s="34">
        <v>8</v>
      </c>
      <c r="B49" s="33">
        <v>957</v>
      </c>
      <c r="C49" s="80"/>
      <c r="E49" s="18"/>
      <c r="F49" s="16"/>
    </row>
    <row r="50" spans="1:6" x14ac:dyDescent="0.25">
      <c r="A50" s="34">
        <v>9</v>
      </c>
      <c r="B50" s="33">
        <v>1041</v>
      </c>
      <c r="C50" s="80"/>
      <c r="E50" s="18"/>
      <c r="F50" s="16"/>
    </row>
    <row r="51" spans="1:6" x14ac:dyDescent="0.25">
      <c r="A51" s="34">
        <v>10</v>
      </c>
      <c r="B51" s="33">
        <v>1138</v>
      </c>
      <c r="C51" s="80"/>
      <c r="E51" s="18"/>
      <c r="F51" s="16"/>
    </row>
    <row r="52" spans="1:6" x14ac:dyDescent="0.25">
      <c r="A52" s="34">
        <v>11</v>
      </c>
      <c r="B52" s="33">
        <v>1354</v>
      </c>
      <c r="C52" s="80"/>
      <c r="E52" s="18"/>
      <c r="F52" s="16"/>
    </row>
    <row r="53" spans="1:6" x14ac:dyDescent="0.25">
      <c r="A53" s="34">
        <v>12</v>
      </c>
      <c r="B53" s="33">
        <v>1802</v>
      </c>
      <c r="C53" s="80"/>
      <c r="E53" s="18"/>
      <c r="F53" s="16"/>
    </row>
    <row r="54" spans="1:6" x14ac:dyDescent="0.25">
      <c r="A54" s="18"/>
      <c r="B54" s="26"/>
      <c r="C54" s="18"/>
      <c r="E54" s="18"/>
      <c r="F54" s="26"/>
    </row>
    <row r="55" spans="1:6" ht="21" x14ac:dyDescent="0.35">
      <c r="A55" s="66" t="s">
        <v>95</v>
      </c>
      <c r="B55" s="66"/>
      <c r="C55" s="18"/>
      <c r="E55" s="18"/>
      <c r="F55" s="26"/>
    </row>
    <row r="56" spans="1:6" x14ac:dyDescent="0.25">
      <c r="A56" s="17" t="s">
        <v>96</v>
      </c>
      <c r="B56" s="79"/>
      <c r="C56" s="18"/>
      <c r="E56" s="18"/>
      <c r="F56" s="26"/>
    </row>
    <row r="57" spans="1:6" x14ac:dyDescent="0.25">
      <c r="A57" s="18"/>
      <c r="B57" s="26"/>
      <c r="C57" s="18"/>
      <c r="E57" s="18"/>
      <c r="F57" s="26"/>
    </row>
    <row r="58" spans="1:6" x14ac:dyDescent="0.25">
      <c r="A58" s="18"/>
      <c r="B58" s="26"/>
      <c r="C58" s="18"/>
      <c r="E58" s="18"/>
      <c r="F58" s="26"/>
    </row>
    <row r="59" spans="1:6" x14ac:dyDescent="0.25">
      <c r="A59" s="18"/>
      <c r="B59" s="26"/>
      <c r="C59" s="18"/>
      <c r="E59" s="18"/>
      <c r="F59" s="26"/>
    </row>
    <row r="60" spans="1:6" x14ac:dyDescent="0.25">
      <c r="A60" s="18"/>
      <c r="B60" s="26"/>
      <c r="C60" s="18"/>
      <c r="E60" s="18"/>
      <c r="F60" s="26"/>
    </row>
    <row r="61" spans="1:6" x14ac:dyDescent="0.25">
      <c r="A61" s="18"/>
      <c r="B61" s="26"/>
      <c r="C61" s="18"/>
      <c r="E61" s="18"/>
      <c r="F61" s="26"/>
    </row>
    <row r="62" spans="1:6" x14ac:dyDescent="0.25">
      <c r="A62" s="18"/>
      <c r="B62" s="26"/>
      <c r="C62" s="18"/>
      <c r="E62" s="18"/>
      <c r="F62" s="26"/>
    </row>
    <row r="63" spans="1:6" x14ac:dyDescent="0.25">
      <c r="A63" s="18"/>
      <c r="B63" s="26"/>
      <c r="C63" s="18"/>
      <c r="E63" s="18"/>
      <c r="F63" s="26"/>
    </row>
    <row r="64" spans="1:6" x14ac:dyDescent="0.25">
      <c r="A64" s="18"/>
      <c r="B64" s="26"/>
      <c r="C64" s="18"/>
      <c r="E64" s="18"/>
      <c r="F64" s="26"/>
    </row>
    <row r="65" spans="1:6" x14ac:dyDescent="0.25">
      <c r="A65" s="18"/>
      <c r="B65" s="26"/>
      <c r="C65" s="18"/>
      <c r="E65" s="18"/>
      <c r="F65" s="26"/>
    </row>
    <row r="66" spans="1:6" x14ac:dyDescent="0.25">
      <c r="A66" s="18"/>
      <c r="B66" s="26"/>
      <c r="C66" s="18"/>
      <c r="E66" s="18"/>
      <c r="F66" s="26"/>
    </row>
    <row r="67" spans="1:6" x14ac:dyDescent="0.25">
      <c r="A67" s="18"/>
      <c r="B67" s="26"/>
      <c r="C67" s="18"/>
      <c r="E67" s="18"/>
      <c r="F67" s="26"/>
    </row>
    <row r="68" spans="1:6" x14ac:dyDescent="0.25">
      <c r="A68" s="18"/>
      <c r="B68" s="26"/>
      <c r="C68" s="18"/>
      <c r="E68" s="18"/>
      <c r="F68" s="26"/>
    </row>
    <row r="69" spans="1:6" ht="21" x14ac:dyDescent="0.35">
      <c r="A69" s="66" t="s">
        <v>97</v>
      </c>
      <c r="B69" s="66"/>
      <c r="C69" s="18"/>
      <c r="E69" s="18"/>
      <c r="F69" s="26"/>
    </row>
    <row r="70" spans="1:6" x14ac:dyDescent="0.25">
      <c r="A70" s="18"/>
      <c r="B70" s="26"/>
      <c r="C70" s="18"/>
      <c r="E70" s="18"/>
      <c r="F70" s="26"/>
    </row>
    <row r="71" spans="1:6" ht="20.25" customHeight="1" x14ac:dyDescent="0.25">
      <c r="A71" s="17" t="s">
        <v>98</v>
      </c>
      <c r="B71" s="79"/>
      <c r="C71" s="18"/>
      <c r="E71" s="18"/>
      <c r="F71" s="26"/>
    </row>
    <row r="72" spans="1:6" ht="22.5" customHeight="1" x14ac:dyDescent="0.25">
      <c r="A72" s="17" t="s">
        <v>99</v>
      </c>
      <c r="B72" s="79"/>
      <c r="C72" s="18"/>
      <c r="E72" s="18"/>
      <c r="F72" s="26"/>
    </row>
    <row r="73" spans="1:6" ht="22.5" customHeight="1" x14ac:dyDescent="0.25">
      <c r="A73" s="17" t="s">
        <v>35</v>
      </c>
      <c r="B73" s="79"/>
      <c r="C73" s="18"/>
      <c r="E73" s="18"/>
      <c r="F73" s="26"/>
    </row>
    <row r="74" spans="1:6" x14ac:dyDescent="0.25">
      <c r="A74" s="18"/>
      <c r="B74" s="26"/>
      <c r="C74" s="18"/>
      <c r="E74" s="18"/>
      <c r="F74" s="26"/>
    </row>
    <row r="75" spans="1:6" x14ac:dyDescent="0.25">
      <c r="A75" s="18"/>
      <c r="B75" s="26"/>
      <c r="C75" s="18"/>
      <c r="E75" s="18"/>
      <c r="F75" s="26"/>
    </row>
    <row r="76" spans="1:6" x14ac:dyDescent="0.25">
      <c r="A76" s="18"/>
      <c r="B76" s="26"/>
      <c r="C76" s="18"/>
      <c r="E76" s="18"/>
      <c r="F76" s="26"/>
    </row>
    <row r="77" spans="1:6" ht="21" x14ac:dyDescent="0.35">
      <c r="A77" s="68" t="s">
        <v>101</v>
      </c>
      <c r="B77" s="68"/>
      <c r="C77" s="18"/>
      <c r="E77" s="18"/>
      <c r="F77" s="26"/>
    </row>
    <row r="78" spans="1:6" ht="21" x14ac:dyDescent="0.35">
      <c r="A78" s="67" t="s">
        <v>100</v>
      </c>
      <c r="B78" s="67"/>
      <c r="C78" s="18"/>
      <c r="E78" s="18"/>
      <c r="F78" s="26"/>
    </row>
    <row r="79" spans="1:6" x14ac:dyDescent="0.25">
      <c r="A79" s="32" t="s">
        <v>34</v>
      </c>
      <c r="B79" s="33" t="s">
        <v>33</v>
      </c>
      <c r="C79" s="18"/>
      <c r="E79" s="18"/>
      <c r="F79" s="26"/>
    </row>
    <row r="80" spans="1:6" x14ac:dyDescent="0.25">
      <c r="A80" s="34">
        <v>1</v>
      </c>
      <c r="B80" s="33">
        <v>903</v>
      </c>
      <c r="C80" s="18"/>
      <c r="E80" s="18"/>
      <c r="F80" s="26"/>
    </row>
    <row r="81" spans="1:6" x14ac:dyDescent="0.25">
      <c r="A81" s="34">
        <v>2</v>
      </c>
      <c r="B81" s="33">
        <v>1745</v>
      </c>
      <c r="C81" s="18"/>
      <c r="E81" s="18"/>
      <c r="F81" s="26"/>
    </row>
    <row r="82" spans="1:6" x14ac:dyDescent="0.25">
      <c r="A82" s="34">
        <v>3</v>
      </c>
      <c r="B82" s="33">
        <v>1883</v>
      </c>
      <c r="C82" s="18"/>
      <c r="E82" s="18"/>
      <c r="F82" s="26"/>
    </row>
    <row r="83" spans="1:6" x14ac:dyDescent="0.25">
      <c r="A83" s="34">
        <v>4</v>
      </c>
      <c r="B83" s="33">
        <v>863</v>
      </c>
      <c r="C83" s="18"/>
      <c r="E83" s="18"/>
      <c r="F83" s="26"/>
    </row>
    <row r="84" spans="1:6" x14ac:dyDescent="0.25">
      <c r="A84" s="34">
        <v>5</v>
      </c>
      <c r="B84" s="33">
        <v>1204</v>
      </c>
      <c r="C84" s="18"/>
      <c r="E84" s="18"/>
      <c r="F84" s="26"/>
    </row>
    <row r="85" spans="1:6" x14ac:dyDescent="0.25">
      <c r="A85" s="34">
        <v>6</v>
      </c>
      <c r="B85" s="33">
        <v>1624</v>
      </c>
      <c r="C85" s="18"/>
      <c r="E85" s="18"/>
      <c r="F85" s="26"/>
    </row>
    <row r="86" spans="1:6" x14ac:dyDescent="0.25">
      <c r="A86" s="34">
        <v>7</v>
      </c>
      <c r="B86" s="33">
        <v>1698</v>
      </c>
      <c r="C86" s="18"/>
      <c r="E86" s="18"/>
      <c r="F86" s="26"/>
    </row>
    <row r="87" spans="1:6" x14ac:dyDescent="0.25">
      <c r="A87" s="34">
        <v>8</v>
      </c>
      <c r="B87" s="33">
        <v>957</v>
      </c>
      <c r="C87" s="18"/>
      <c r="E87" s="18"/>
      <c r="F87" s="26"/>
    </row>
    <row r="88" spans="1:6" x14ac:dyDescent="0.25">
      <c r="A88" s="34">
        <v>9</v>
      </c>
      <c r="B88" s="33">
        <v>1041</v>
      </c>
      <c r="C88" s="18"/>
      <c r="E88" s="18"/>
      <c r="F88" s="16"/>
    </row>
    <row r="89" spans="1:6" x14ac:dyDescent="0.25">
      <c r="A89" s="34">
        <v>10</v>
      </c>
      <c r="B89" s="33">
        <v>1138</v>
      </c>
      <c r="C89" s="18"/>
      <c r="E89" s="18"/>
      <c r="F89" s="16"/>
    </row>
    <row r="90" spans="1:6" x14ac:dyDescent="0.25">
      <c r="A90" s="34">
        <v>11</v>
      </c>
      <c r="B90" s="33">
        <v>1354</v>
      </c>
      <c r="C90" s="18"/>
      <c r="E90" s="18"/>
      <c r="F90" s="16"/>
    </row>
    <row r="91" spans="1:6" x14ac:dyDescent="0.25">
      <c r="A91" s="34">
        <v>12</v>
      </c>
      <c r="B91" s="33">
        <v>1802</v>
      </c>
      <c r="C91" s="18"/>
      <c r="E91" s="18"/>
      <c r="F91" s="16"/>
    </row>
    <row r="92" spans="1:6" x14ac:dyDescent="0.25">
      <c r="A92" s="16"/>
      <c r="B92" s="18"/>
      <c r="C92" s="18"/>
      <c r="E92" s="18"/>
      <c r="F92" s="16"/>
    </row>
    <row r="93" spans="1:6" x14ac:dyDescent="0.25">
      <c r="A93" s="17" t="s">
        <v>102</v>
      </c>
      <c r="B93" s="79"/>
      <c r="C93" s="18"/>
      <c r="E93" s="18"/>
      <c r="F93" s="16"/>
    </row>
    <row r="94" spans="1:6" x14ac:dyDescent="0.25">
      <c r="A94" s="17" t="s">
        <v>103</v>
      </c>
      <c r="B94" s="79"/>
      <c r="C94" s="18"/>
      <c r="E94" s="18"/>
      <c r="F94" s="16"/>
    </row>
    <row r="95" spans="1:6" x14ac:dyDescent="0.25">
      <c r="A95" s="16"/>
      <c r="B95" s="18"/>
      <c r="C95" s="18"/>
      <c r="E95" s="36"/>
      <c r="F95" s="18"/>
    </row>
    <row r="96" spans="1:6" x14ac:dyDescent="0.25">
      <c r="A96" s="16"/>
      <c r="B96" s="18"/>
      <c r="C96" s="18"/>
      <c r="E96" s="18"/>
      <c r="F96" s="18"/>
    </row>
    <row r="97" spans="1:6" x14ac:dyDescent="0.25">
      <c r="A97" s="16"/>
      <c r="B97" s="18"/>
      <c r="C97" s="18"/>
      <c r="E97" s="18"/>
      <c r="F97" s="18"/>
    </row>
    <row r="98" spans="1:6" x14ac:dyDescent="0.25">
      <c r="A98" s="42"/>
      <c r="B98" s="42"/>
      <c r="C98" s="18"/>
      <c r="E98" s="18"/>
      <c r="F98" s="18"/>
    </row>
    <row r="99" spans="1:6" x14ac:dyDescent="0.25">
      <c r="A99" s="8"/>
      <c r="B99" s="8"/>
      <c r="C99" s="18"/>
      <c r="E99" s="18"/>
      <c r="F99" s="18"/>
    </row>
    <row r="100" spans="1:6" x14ac:dyDescent="0.25">
      <c r="A100" s="8"/>
      <c r="B100" s="8"/>
      <c r="C100" s="18"/>
    </row>
    <row r="101" spans="1:6" x14ac:dyDescent="0.25">
      <c r="A101" s="8"/>
      <c r="B101" s="8"/>
      <c r="C101" s="18"/>
    </row>
    <row r="102" spans="1:6" x14ac:dyDescent="0.25">
      <c r="A102" s="8"/>
      <c r="B102" s="8"/>
      <c r="C102" s="18"/>
    </row>
    <row r="103" spans="1:6" x14ac:dyDescent="0.25">
      <c r="A103" s="8"/>
      <c r="B103" s="8"/>
      <c r="C103" s="18"/>
    </row>
    <row r="104" spans="1:6" x14ac:dyDescent="0.25">
      <c r="A104" s="8"/>
      <c r="B104" s="8"/>
      <c r="C104" s="18"/>
    </row>
    <row r="105" spans="1:6" x14ac:dyDescent="0.25">
      <c r="A105" s="8"/>
      <c r="B105" s="8"/>
      <c r="C105" s="18"/>
    </row>
    <row r="106" spans="1:6" x14ac:dyDescent="0.25">
      <c r="A106" s="8"/>
      <c r="B106" s="8"/>
      <c r="C106" s="18"/>
    </row>
    <row r="107" spans="1:6" x14ac:dyDescent="0.25">
      <c r="A107" s="8"/>
      <c r="B107" s="8"/>
      <c r="C107" s="18"/>
    </row>
    <row r="108" spans="1:6" x14ac:dyDescent="0.25">
      <c r="A108" s="8"/>
      <c r="B108" s="8"/>
    </row>
    <row r="109" spans="1:6" x14ac:dyDescent="0.25">
      <c r="A109" s="8"/>
      <c r="B109" s="47"/>
    </row>
    <row r="110" spans="1:6" x14ac:dyDescent="0.25">
      <c r="A110" s="8"/>
    </row>
    <row r="111" spans="1:6" x14ac:dyDescent="0.25">
      <c r="A111" s="8"/>
    </row>
    <row r="114" spans="1:3" x14ac:dyDescent="0.25">
      <c r="A114" s="42"/>
      <c r="B114" s="42"/>
      <c r="C114" s="18"/>
    </row>
    <row r="115" spans="1:3" x14ac:dyDescent="0.25">
      <c r="A115" s="8"/>
      <c r="B115" s="14"/>
      <c r="C115" s="18"/>
    </row>
    <row r="116" spans="1:3" x14ac:dyDescent="0.25">
      <c r="A116" s="8"/>
      <c r="B116" s="14"/>
      <c r="C116" s="18"/>
    </row>
    <row r="117" spans="1:3" x14ac:dyDescent="0.25">
      <c r="A117" s="8"/>
      <c r="B117" s="14"/>
      <c r="C117" s="18"/>
    </row>
    <row r="118" spans="1:3" x14ac:dyDescent="0.25">
      <c r="A118" s="8"/>
      <c r="B118" s="14"/>
      <c r="C118" s="18"/>
    </row>
    <row r="119" spans="1:3" x14ac:dyDescent="0.25">
      <c r="A119" s="8"/>
      <c r="B119" s="14"/>
      <c r="C119" s="18"/>
    </row>
    <row r="120" spans="1:3" x14ac:dyDescent="0.25">
      <c r="A120" s="8"/>
      <c r="B120" s="14"/>
      <c r="C120" s="18"/>
    </row>
    <row r="121" spans="1:3" x14ac:dyDescent="0.25">
      <c r="A121" s="8"/>
      <c r="B121" s="14"/>
    </row>
    <row r="122" spans="1:3" x14ac:dyDescent="0.25">
      <c r="A122" s="8"/>
      <c r="B122" s="14"/>
    </row>
    <row r="123" spans="1:3" x14ac:dyDescent="0.25">
      <c r="A123" s="8"/>
      <c r="B123" s="14"/>
    </row>
    <row r="124" spans="1:3" x14ac:dyDescent="0.25">
      <c r="A124" s="8"/>
      <c r="B124" s="14"/>
    </row>
    <row r="125" spans="1:3" x14ac:dyDescent="0.25">
      <c r="A125" s="8"/>
      <c r="B125" s="15"/>
    </row>
    <row r="126" spans="1:3" x14ac:dyDescent="0.25">
      <c r="A126" s="8"/>
    </row>
    <row r="127" spans="1:3" x14ac:dyDescent="0.25">
      <c r="A127" s="8"/>
    </row>
  </sheetData>
  <mergeCells count="11">
    <mergeCell ref="A69:B69"/>
    <mergeCell ref="A78:B78"/>
    <mergeCell ref="A77:B77"/>
    <mergeCell ref="E1:F1"/>
    <mergeCell ref="A29:B29"/>
    <mergeCell ref="A39:B39"/>
    <mergeCell ref="A55:B55"/>
    <mergeCell ref="A25:B25"/>
    <mergeCell ref="E19:F19"/>
    <mergeCell ref="A22:B22"/>
    <mergeCell ref="A1:B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opLeftCell="A37" workbookViewId="0">
      <selection activeCell="H16" sqref="H16"/>
    </sheetView>
  </sheetViews>
  <sheetFormatPr defaultRowHeight="15" x14ac:dyDescent="0.25"/>
  <cols>
    <col min="1" max="1" width="14.7109375" bestFit="1" customWidth="1"/>
    <col min="2" max="2" width="12.42578125" customWidth="1"/>
  </cols>
  <sheetData>
    <row r="1" spans="1:12" ht="21" customHeight="1" x14ac:dyDescent="0.25">
      <c r="A1" s="70" t="s">
        <v>59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x14ac:dyDescent="0.25">
      <c r="A2" s="3" t="s">
        <v>1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</row>
    <row r="3" spans="1:12" x14ac:dyDescent="0.25">
      <c r="B3">
        <v>1</v>
      </c>
      <c r="C3">
        <v>4</v>
      </c>
      <c r="D3">
        <v>3</v>
      </c>
      <c r="E3">
        <v>5</v>
      </c>
      <c r="F3">
        <v>9</v>
      </c>
      <c r="G3">
        <v>8</v>
      </c>
    </row>
    <row r="20" spans="1:13" ht="21" customHeight="1" x14ac:dyDescent="0.25">
      <c r="A20" s="70" t="s">
        <v>60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</row>
    <row r="21" spans="1:13" x14ac:dyDescent="0.25">
      <c r="A21" t="s">
        <v>44</v>
      </c>
      <c r="B21" s="10" t="s">
        <v>45</v>
      </c>
      <c r="C21" s="10" t="s">
        <v>46</v>
      </c>
      <c r="D21" s="10" t="s">
        <v>47</v>
      </c>
      <c r="E21" s="10" t="s">
        <v>48</v>
      </c>
      <c r="F21" s="10" t="s">
        <v>49</v>
      </c>
      <c r="G21" s="10" t="s">
        <v>50</v>
      </c>
      <c r="H21" s="10" t="s">
        <v>51</v>
      </c>
      <c r="I21" s="10" t="s">
        <v>52</v>
      </c>
      <c r="J21" s="10" t="s">
        <v>53</v>
      </c>
      <c r="K21" s="10" t="s">
        <v>54</v>
      </c>
      <c r="L21" s="10" t="s">
        <v>55</v>
      </c>
      <c r="M21" s="10" t="s">
        <v>56</v>
      </c>
    </row>
    <row r="22" spans="1:13" x14ac:dyDescent="0.25">
      <c r="A22" t="s">
        <v>57</v>
      </c>
      <c r="B22">
        <v>52</v>
      </c>
      <c r="C22">
        <v>71</v>
      </c>
      <c r="D22">
        <v>113</v>
      </c>
      <c r="E22">
        <v>153</v>
      </c>
      <c r="F22">
        <v>204</v>
      </c>
      <c r="G22">
        <v>204</v>
      </c>
      <c r="H22">
        <v>205</v>
      </c>
      <c r="I22">
        <v>195</v>
      </c>
      <c r="J22">
        <v>148</v>
      </c>
      <c r="K22">
        <v>111</v>
      </c>
      <c r="L22">
        <v>69</v>
      </c>
      <c r="M22">
        <v>48</v>
      </c>
    </row>
    <row r="23" spans="1:13" x14ac:dyDescent="0.25">
      <c r="A23" t="s">
        <v>58</v>
      </c>
      <c r="B23">
        <v>146</v>
      </c>
      <c r="C23">
        <v>156</v>
      </c>
      <c r="D23">
        <v>187</v>
      </c>
      <c r="E23">
        <v>204</v>
      </c>
      <c r="F23">
        <v>248</v>
      </c>
      <c r="G23">
        <v>267</v>
      </c>
      <c r="H23">
        <v>308</v>
      </c>
      <c r="I23">
        <v>270</v>
      </c>
      <c r="J23">
        <v>207</v>
      </c>
      <c r="K23">
        <v>181</v>
      </c>
      <c r="L23">
        <v>145</v>
      </c>
      <c r="M23">
        <v>143</v>
      </c>
    </row>
    <row r="41" spans="1:13" ht="21" customHeight="1" x14ac:dyDescent="0.25">
      <c r="A41" s="70" t="s">
        <v>63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13" x14ac:dyDescent="0.25">
      <c r="A42" t="s">
        <v>44</v>
      </c>
      <c r="B42" s="10" t="s">
        <v>45</v>
      </c>
      <c r="C42" s="10" t="s">
        <v>46</v>
      </c>
      <c r="D42" s="10" t="s">
        <v>47</v>
      </c>
      <c r="E42" s="10" t="s">
        <v>48</v>
      </c>
      <c r="F42" s="10" t="s">
        <v>49</v>
      </c>
      <c r="G42" s="10" t="s">
        <v>50</v>
      </c>
      <c r="H42" s="10" t="s">
        <v>51</v>
      </c>
      <c r="I42" s="10" t="s">
        <v>52</v>
      </c>
      <c r="J42" s="10" t="s">
        <v>53</v>
      </c>
      <c r="K42" s="10" t="s">
        <v>54</v>
      </c>
      <c r="L42" s="10" t="s">
        <v>55</v>
      </c>
      <c r="M42" s="10" t="s">
        <v>56</v>
      </c>
    </row>
    <row r="43" spans="1:13" x14ac:dyDescent="0.25">
      <c r="A43" t="s">
        <v>57</v>
      </c>
      <c r="B43">
        <v>52</v>
      </c>
      <c r="C43">
        <v>71</v>
      </c>
      <c r="D43">
        <v>113</v>
      </c>
      <c r="E43">
        <v>153</v>
      </c>
      <c r="F43">
        <v>204</v>
      </c>
      <c r="G43">
        <v>204</v>
      </c>
      <c r="H43">
        <v>205</v>
      </c>
      <c r="I43">
        <v>195</v>
      </c>
      <c r="J43">
        <v>148</v>
      </c>
      <c r="K43">
        <v>111</v>
      </c>
      <c r="L43">
        <v>69</v>
      </c>
      <c r="M43">
        <v>48</v>
      </c>
    </row>
    <row r="44" spans="1:13" x14ac:dyDescent="0.25">
      <c r="A44" t="s">
        <v>58</v>
      </c>
      <c r="B44">
        <v>146</v>
      </c>
      <c r="C44">
        <v>156</v>
      </c>
      <c r="D44">
        <v>187</v>
      </c>
      <c r="E44">
        <v>204</v>
      </c>
      <c r="F44">
        <v>248</v>
      </c>
      <c r="G44">
        <v>267</v>
      </c>
      <c r="H44">
        <v>308</v>
      </c>
      <c r="I44">
        <v>270</v>
      </c>
      <c r="J44">
        <v>207</v>
      </c>
      <c r="K44">
        <v>181</v>
      </c>
      <c r="L44">
        <v>145</v>
      </c>
      <c r="M44">
        <v>143</v>
      </c>
    </row>
    <row r="45" spans="1:13" x14ac:dyDescent="0.25">
      <c r="A45" t="s">
        <v>61</v>
      </c>
      <c r="B45">
        <v>204</v>
      </c>
      <c r="C45">
        <v>195</v>
      </c>
      <c r="D45">
        <v>148</v>
      </c>
      <c r="E45">
        <v>69</v>
      </c>
      <c r="F45">
        <v>248</v>
      </c>
      <c r="G45">
        <v>267</v>
      </c>
      <c r="H45">
        <v>71</v>
      </c>
      <c r="I45">
        <v>48</v>
      </c>
      <c r="J45">
        <v>113</v>
      </c>
      <c r="K45">
        <v>153</v>
      </c>
      <c r="L45">
        <v>204</v>
      </c>
      <c r="M45">
        <v>267</v>
      </c>
    </row>
    <row r="46" spans="1:13" x14ac:dyDescent="0.25">
      <c r="A46" t="s">
        <v>62</v>
      </c>
      <c r="B46">
        <v>248</v>
      </c>
      <c r="C46">
        <v>153</v>
      </c>
      <c r="D46">
        <v>204</v>
      </c>
      <c r="E46">
        <v>145</v>
      </c>
      <c r="F46">
        <v>52</v>
      </c>
      <c r="G46">
        <v>71</v>
      </c>
      <c r="H46">
        <v>156</v>
      </c>
      <c r="I46">
        <v>143</v>
      </c>
      <c r="J46">
        <v>69</v>
      </c>
      <c r="K46">
        <v>48</v>
      </c>
      <c r="L46">
        <v>69</v>
      </c>
      <c r="M46">
        <v>248</v>
      </c>
    </row>
    <row r="64" spans="2:13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</sheetData>
  <mergeCells count="3">
    <mergeCell ref="A1:L1"/>
    <mergeCell ref="A20:L20"/>
    <mergeCell ref="A41:L41"/>
  </mergeCells>
  <pageMargins left="0.7" right="0.7" top="0.75" bottom="0.75" header="0.3" footer="0.3"/>
  <pageSetup paperSize="25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4" workbookViewId="0">
      <selection activeCell="O17" sqref="O17"/>
    </sheetView>
  </sheetViews>
  <sheetFormatPr defaultRowHeight="15" x14ac:dyDescent="0.25"/>
  <cols>
    <col min="1" max="1" width="19.28515625" style="1" bestFit="1" customWidth="1"/>
    <col min="2" max="2" width="12.140625" style="4" customWidth="1"/>
    <col min="4" max="4" width="11.7109375" customWidth="1"/>
    <col min="5" max="5" width="13.85546875" style="4" customWidth="1"/>
  </cols>
  <sheetData>
    <row r="1" spans="1:12" ht="21" customHeight="1" x14ac:dyDescent="0.25">
      <c r="A1" s="70" t="s">
        <v>65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x14ac:dyDescent="0.25">
      <c r="A2" s="2"/>
      <c r="B2" s="5"/>
    </row>
    <row r="3" spans="1:12" x14ac:dyDescent="0.25">
      <c r="A3" s="1" t="s">
        <v>43</v>
      </c>
      <c r="B3" s="15">
        <v>1870</v>
      </c>
      <c r="C3" s="15">
        <v>1913</v>
      </c>
      <c r="D3" s="15">
        <v>1950</v>
      </c>
      <c r="E3" s="15">
        <v>1973</v>
      </c>
      <c r="F3" s="15">
        <v>2003</v>
      </c>
    </row>
    <row r="4" spans="1:12" x14ac:dyDescent="0.25">
      <c r="A4" s="1" t="s">
        <v>37</v>
      </c>
      <c r="B4" s="4">
        <v>367</v>
      </c>
      <c r="C4" s="4">
        <v>902</v>
      </c>
      <c r="D4" s="4">
        <v>1396</v>
      </c>
      <c r="E4" s="4">
        <v>4096</v>
      </c>
      <c r="F4" s="4">
        <v>7857</v>
      </c>
    </row>
    <row r="5" spans="1:12" x14ac:dyDescent="0.25">
      <c r="B5" s="4">
        <v>367</v>
      </c>
      <c r="C5" s="4">
        <v>902</v>
      </c>
      <c r="D5" s="4">
        <v>1396</v>
      </c>
      <c r="E5" s="4">
        <v>4096</v>
      </c>
      <c r="F5" s="4">
        <v>7857</v>
      </c>
    </row>
    <row r="22" spans="1:12" ht="21" customHeight="1" x14ac:dyDescent="0.25">
      <c r="A22" s="70" t="s">
        <v>66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</row>
    <row r="24" spans="1:12" x14ac:dyDescent="0.25">
      <c r="A24" s="1" t="s">
        <v>43</v>
      </c>
      <c r="B24" s="15">
        <v>1870</v>
      </c>
      <c r="C24" s="15">
        <v>1913</v>
      </c>
      <c r="D24" s="15">
        <v>1950</v>
      </c>
      <c r="E24" s="15">
        <v>1973</v>
      </c>
      <c r="F24" s="15">
        <v>2003</v>
      </c>
    </row>
    <row r="25" spans="1:12" x14ac:dyDescent="0.25">
      <c r="A25" s="1" t="s">
        <v>37</v>
      </c>
      <c r="B25" s="4">
        <v>367</v>
      </c>
      <c r="C25" s="4">
        <v>902</v>
      </c>
      <c r="D25" s="4">
        <v>1396</v>
      </c>
      <c r="E25" s="4">
        <v>4096</v>
      </c>
      <c r="F25" s="4">
        <v>7857</v>
      </c>
    </row>
    <row r="26" spans="1:12" x14ac:dyDescent="0.25">
      <c r="A26" s="1" t="s">
        <v>38</v>
      </c>
      <c r="B26" s="4">
        <v>98</v>
      </c>
      <c r="C26" s="4">
        <v>517</v>
      </c>
      <c r="D26" s="4">
        <v>1455</v>
      </c>
      <c r="E26" s="4">
        <v>3536</v>
      </c>
      <c r="F26" s="4">
        <v>8430</v>
      </c>
    </row>
    <row r="27" spans="1:12" x14ac:dyDescent="0.25">
      <c r="A27" s="1" t="s">
        <v>39</v>
      </c>
      <c r="B27" s="4">
        <v>25</v>
      </c>
      <c r="C27" s="4">
        <v>71</v>
      </c>
      <c r="D27" s="4">
        <v>160</v>
      </c>
      <c r="E27" s="4">
        <v>1242</v>
      </c>
      <c r="F27" s="4">
        <v>2699</v>
      </c>
    </row>
    <row r="28" spans="1:12" x14ac:dyDescent="0.25">
      <c r="A28" s="1" t="s">
        <v>40</v>
      </c>
      <c r="B28" s="4">
        <v>189</v>
      </c>
      <c r="C28" s="4">
        <v>241</v>
      </c>
      <c r="D28" s="4">
        <v>244</v>
      </c>
      <c r="E28" s="4">
        <v>739</v>
      </c>
      <c r="F28" s="4">
        <v>6187</v>
      </c>
    </row>
    <row r="29" spans="1:12" x14ac:dyDescent="0.25">
      <c r="A29" s="1" t="s">
        <v>41</v>
      </c>
      <c r="B29" s="4">
        <v>134</v>
      </c>
      <c r="C29" s="4">
        <v>204</v>
      </c>
      <c r="D29" s="4">
        <v>222</v>
      </c>
      <c r="E29" s="4">
        <v>494</v>
      </c>
      <c r="F29" s="4">
        <v>2267</v>
      </c>
    </row>
    <row r="30" spans="1:12" x14ac:dyDescent="0.25">
      <c r="A30" s="1" t="s">
        <v>42</v>
      </c>
      <c r="B30" s="4">
        <v>45</v>
      </c>
      <c r="C30" s="4">
        <v>79</v>
      </c>
      <c r="D30" s="4">
        <v>203</v>
      </c>
      <c r="E30" s="4">
        <v>549</v>
      </c>
      <c r="F30" s="4">
        <v>1322</v>
      </c>
    </row>
    <row r="31" spans="1:12" x14ac:dyDescent="0.25">
      <c r="C31" s="4"/>
      <c r="D31" s="4"/>
      <c r="F31" s="4"/>
    </row>
    <row r="49" ht="21" customHeight="1" x14ac:dyDescent="0.25"/>
  </sheetData>
  <mergeCells count="2">
    <mergeCell ref="A1:L1"/>
    <mergeCell ref="A22:L22"/>
  </mergeCells>
  <pageMargins left="0.7" right="0.7" top="0.75" bottom="0.75" header="0.3" footer="0.3"/>
  <pageSetup paperSize="25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K19" sqref="K19"/>
    </sheetView>
  </sheetViews>
  <sheetFormatPr defaultRowHeight="15" x14ac:dyDescent="0.25"/>
  <sheetData>
    <row r="1" spans="1:12" x14ac:dyDescent="0.25">
      <c r="A1" s="70" t="s">
        <v>67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x14ac:dyDescent="0.25">
      <c r="A2" s="1"/>
      <c r="B2" s="4"/>
      <c r="E2" s="4"/>
    </row>
    <row r="3" spans="1:12" x14ac:dyDescent="0.25">
      <c r="A3" s="1" t="s">
        <v>43</v>
      </c>
      <c r="B3" s="15">
        <v>1870</v>
      </c>
      <c r="C3" s="15">
        <v>1913</v>
      </c>
      <c r="D3" s="15">
        <v>1950</v>
      </c>
      <c r="E3" s="15">
        <v>1973</v>
      </c>
      <c r="F3" s="15">
        <v>2003</v>
      </c>
    </row>
    <row r="4" spans="1:12" x14ac:dyDescent="0.25">
      <c r="A4" s="1" t="s">
        <v>37</v>
      </c>
      <c r="B4" s="4">
        <v>367</v>
      </c>
      <c r="C4" s="4">
        <v>902</v>
      </c>
      <c r="D4" s="4">
        <v>1396</v>
      </c>
      <c r="E4" s="4">
        <v>4096</v>
      </c>
      <c r="F4" s="4">
        <v>7857</v>
      </c>
    </row>
    <row r="5" spans="1:12" x14ac:dyDescent="0.25">
      <c r="A5" s="1" t="s">
        <v>38</v>
      </c>
      <c r="B5" s="4">
        <v>98</v>
      </c>
      <c r="C5" s="4">
        <v>517</v>
      </c>
      <c r="D5" s="4">
        <v>1455</v>
      </c>
      <c r="E5" s="4">
        <v>3536</v>
      </c>
      <c r="F5" s="4">
        <v>8430</v>
      </c>
    </row>
    <row r="6" spans="1:12" x14ac:dyDescent="0.25">
      <c r="A6" s="1" t="s">
        <v>39</v>
      </c>
      <c r="B6" s="4">
        <v>25</v>
      </c>
      <c r="C6" s="4">
        <v>71</v>
      </c>
      <c r="D6" s="4">
        <v>160</v>
      </c>
      <c r="E6" s="4">
        <v>1242</v>
      </c>
      <c r="F6" s="4">
        <v>2699</v>
      </c>
    </row>
    <row r="7" spans="1:12" x14ac:dyDescent="0.25">
      <c r="A7" s="1" t="s">
        <v>40</v>
      </c>
      <c r="B7" s="4">
        <v>189</v>
      </c>
      <c r="C7" s="4">
        <v>241</v>
      </c>
      <c r="D7" s="4">
        <v>244</v>
      </c>
      <c r="E7" s="4">
        <v>739</v>
      </c>
      <c r="F7" s="4">
        <v>6187</v>
      </c>
    </row>
    <row r="8" spans="1:12" x14ac:dyDescent="0.25">
      <c r="A8" s="1" t="s">
        <v>41</v>
      </c>
      <c r="B8" s="4">
        <v>134</v>
      </c>
      <c r="C8" s="4">
        <v>204</v>
      </c>
      <c r="D8" s="4">
        <v>222</v>
      </c>
      <c r="E8" s="4">
        <v>494</v>
      </c>
      <c r="F8" s="4">
        <v>2267</v>
      </c>
    </row>
    <row r="9" spans="1:12" x14ac:dyDescent="0.25">
      <c r="A9" s="1" t="s">
        <v>42</v>
      </c>
      <c r="B9" s="4">
        <v>45</v>
      </c>
      <c r="C9" s="4">
        <v>79</v>
      </c>
      <c r="D9" s="4">
        <v>203</v>
      </c>
      <c r="E9" s="4">
        <v>549</v>
      </c>
      <c r="F9" s="4">
        <v>1322</v>
      </c>
    </row>
  </sheetData>
  <mergeCells count="1">
    <mergeCell ref="A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1. Mean</vt:lpstr>
      <vt:lpstr>2. Median</vt:lpstr>
      <vt:lpstr>3. Mode</vt:lpstr>
      <vt:lpstr>4. Normal Distribution</vt:lpstr>
      <vt:lpstr>5. Range</vt:lpstr>
      <vt:lpstr>6. Variance</vt:lpstr>
      <vt:lpstr>7. Histogram</vt:lpstr>
      <vt:lpstr>8. Line Chart</vt:lpstr>
      <vt:lpstr>9. Area Chart</vt:lpstr>
      <vt:lpstr>10. Pie Chart</vt:lpstr>
      <vt:lpstr>11. Pictogram</vt:lpstr>
      <vt:lpstr>12. Scatter and Bubble Plot</vt:lpstr>
      <vt:lpstr>Infographic Data</vt:lpstr>
    </vt:vector>
  </TitlesOfParts>
  <Company>Temasek Polytechnic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Seng</dc:creator>
  <cp:lastModifiedBy>Edwin Seng</cp:lastModifiedBy>
  <dcterms:created xsi:type="dcterms:W3CDTF">2013-06-12T07:24:20Z</dcterms:created>
  <dcterms:modified xsi:type="dcterms:W3CDTF">2013-07-09T04:25:21Z</dcterms:modified>
</cp:coreProperties>
</file>